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27" documentId="13_ncr:1_{F6CB121F-512D-4AA6-A0C1-0FB36C537598}" xr6:coauthVersionLast="47" xr6:coauthVersionMax="47" xr10:uidLastSave="{35733FB4-0A2D-4584-B15E-599D02E16893}"/>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<sst xmlns="http://schemas.openxmlformats.org/spreadsheetml/2006/main" count="178592" uniqueCount="39080">
  <si>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</si>
  <si>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</si>
  <si>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</si>
  <si>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</si>
  <si>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</si>
  <si>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</si>
  <si>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</si>
  <si>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</si>
  <si>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</si>
  <si>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</si>
  <si>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</si>
  <si>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</si>
  <si>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</si>
  <si>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</si>
  <si>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</si>
  <si>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</si>
  <si>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</si>
  <si>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</si>
  <si>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</si>
  <si>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</si>
  <si>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</si>
  <si>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</si>
  <si>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</si>
  <si>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</si>
  <si>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</si>
  <si>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</si>
  <si>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</si>
  <si>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</si>
  <si>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</si>
  <si>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</si>
  <si>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</si>
  <si>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</si>
  <si>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</si>
  <si>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</si>
  <si>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</si>
  <si>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</si>
  <si>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</si>
  <si>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</si>
  <si>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</si>
  <si>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</si>
  <si>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</si>
  <si>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</si>
  <si>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</si>
  <si>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</si>
  <si>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</si>
  <si>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</si>
  <si>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</si>
  <si>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</si>
  <si>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</si>
  <si>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</si>
  <si>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</si>
  <si>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</si>
  <si>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</si>
  <si>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</si>
  <si>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</si>
  <si>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</si>
  <si>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</si>
  <si>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</si>
  <si>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</si>
  <si>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</si>
  <si>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</si>
  <si>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</si>
  <si>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</si>
  <si>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</si>
  <si>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</si>
  <si>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</si>
  <si>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</si>
  <si>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</si>
  <si>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</si>
  <si>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</si>
  <si>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</si>
  <si>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</si>
  <si>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</si>
  <si>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</si>
  <si>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</si>
  <si>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</si>
  <si>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</si>
  <si>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</si>
  <si>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</si>
  <si>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</si>
  <si>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</si>
  <si>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</si>
  <si>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</si>
  <si>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</si>
  <si>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</si>
  <si>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</si>
  <si>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</si>
  <si>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</si>
  <si>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</si>
  <si>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</si>
  <si>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</si>
  <si>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</si>
  <si>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</si>
  <si>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</si>
  <si>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</si>
  <si>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</si>
  <si>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</si>
  <si>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</si>
  <si>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</si>
  <si>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</si>
  <si>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</si>
  <si>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</si>
  <si>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</si>
  <si>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</si>
  <si>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</si>
  <si>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</si>
  <si>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</si>
  <si>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</si>
  <si>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</si>
  <si>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</si>
  <si>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</si>
  <si>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</si>
  <si>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</si>
  <si>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</si>
  <si>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</si>
  <si>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</si>
  <si>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</si>
  <si>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</si>
  <si>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</si>
  <si>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</si>
  <si>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</si>
  <si>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</si>
  <si>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</si>
  <si>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</si>
  <si>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</si>
  <si>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</si>
  <si>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</si>
  <si>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</si>
  <si>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</si>
  <si>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</si>
  <si>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</si>
  <si>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</si>
  <si>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</si>
  <si>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</si>
  <si>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</si>
  <si>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</si>
  <si>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</si>
  <si>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</si>
  <si>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</si>
  <si>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</si>
  <si>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</si>
  <si>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</si>
  <si>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</si>
  <si>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</si>
  <si>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</si>
  <si>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</si>
  <si>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</si>
  <si>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</si>
  <si>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</si>
  <si>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</si>
  <si>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</si>
  <si>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</si>
  <si>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</si>
  <si>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</si>
  <si>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</si>
  <si>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</si>
  <si>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</si>
  <si>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</si>
  <si>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</si>
  <si>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</si>
  <si>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</si>
  <si>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</si>
  <si>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</si>
  <si>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</si>
  <si>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</si>
  <si>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</si>
  <si>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</si>
  <si>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</si>
  <si>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</si>
  <si>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</si>
  <si>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</si>
  <si>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</si>
  <si>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</si>
  <si>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</si>
  <si>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</si>
  <si>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</si>
  <si>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</si>
  <si>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</si>
  <si>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</si>
  <si>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</si>
  <si>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</si>
  <si>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</si>
  <si>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</si>
  <si>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</si>
  <si>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</si>
  <si>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</si>
  <si>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</si>
  <si>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</si>
  <si>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</si>
  <si>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</si>
  <si>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</si>
  <si>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</si>
  <si>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</si>
  <si>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</si>
  <si>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</si>
  <si>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</si>
  <si>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</si>
  <si>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</si>
  <si>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</si>
  <si>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</si>
  <si>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</si>
  <si>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</si>
  <si>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</si>
  <si>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</si>
  <si>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</si>
  <si>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</si>
  <si>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</si>
  <si>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</si>
  <si>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</si>
  <si>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</si>
  <si>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</si>
  <si>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</si>
  <si>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</si>
  <si>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</si>
  <si>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</si>
  <si>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</si>
  <si>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</si>
  <si>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</si>
  <si>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</si>
  <si>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</si>
  <si>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</si>
  <si>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</si>
  <si>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</si>
  <si>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</si>
  <si>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</si>
  <si>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</si>
  <si>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</si>
  <si>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</si>
  <si>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</si>
  <si>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</si>
  <si>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</si>
  <si>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</si>
  <si>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</si>
  <si>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</si>
  <si>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</si>
  <si>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</si>
  <si>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</si>
  <si>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</si>
  <si>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</si>
  <si>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</si>
  <si>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</si>
  <si>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</si>
  <si>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</si>
  <si>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</si>
  <si>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</si>
  <si>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</si>
  <si>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</si>
  <si>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</si>
  <si>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</si>
  <si>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</si>
  <si>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</si>
  <si>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</si>
  <si>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</si>
  <si>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</si>
  <si>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</si>
  <si>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</si>
  <si>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</si>
  <si>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</si>
  <si>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</si>
  <si>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</si>
  <si>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</si>
  <si>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</si>
  <si>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</si>
  <si>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</si>
  <si>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</si>
  <si>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</si>
  <si>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</si>
  <si>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</si>
  <si>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</si>
  <si>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</si>
  <si>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</si>
  <si>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</si>
  <si>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</si>
  <si>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</si>
  <si>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</si>
  <si>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</si>
  <si>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</si>
  <si>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</si>
  <si>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</si>
  <si>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</si>
  <si>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</si>
  <si>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</si>
  <si>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</si>
  <si>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</si>
  <si>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</si>
  <si>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</si>
  <si>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</si>
  <si>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</si>
  <si>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</si>
  <si>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</si>
  <si>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</si>
  <si>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</si>
  <si>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</si>
  <si>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</si>
  <si>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</si>
  <si>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</si>
  <si>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</si>
  <si>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</si>
  <si>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</si>
  <si>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</si>
  <si>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</si>
  <si>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</si>
  <si>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</si>
  <si>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</si>
  <si>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</si>
  <si>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</si>
  <si>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</si>
  <si>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</si>
  <si>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</si>
  <si>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</si>
  <si>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</si>
  <si>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</si>
  <si>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</si>
  <si>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</si>
  <si>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</si>
  <si>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</si>
  <si>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</si>
  <si>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</si>
  <si>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</si>
  <si>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</si>
  <si>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</si>
  <si>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</si>
  <si>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</si>
  <si>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</si>
  <si>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</si>
  <si>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</si>
  <si>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</si>
  <si>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</si>
  <si>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</si>
  <si>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</si>
  <si>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</si>
  <si>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</si>
  <si>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</si>
  <si>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</si>
  <si>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</si>
  <si>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</si>
  <si>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</si>
  <si>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</si>
  <si>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</si>
  <si>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</si>
  <si>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</si>
  <si>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</si>
  <si>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</si>
  <si>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</si>
  <si>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</si>
  <si>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</si>
  <si>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</si>
  <si>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</si>
  <si>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</si>
  <si>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</si>
  <si>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</si>
  <si>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</si>
  <si>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</si>
  <si>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</si>
  <si>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</si>
  <si>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</si>
  <si>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</si>
  <si>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</si>
  <si>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</si>
  <si>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</si>
  <si>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</si>
  <si>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</si>
  <si>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</si>
  <si>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</si>
  <si>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</si>
  <si>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</si>
  <si>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</si>
  <si>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</si>
  <si>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</si>
  <si>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</si>
  <si>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</si>
  <si>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</si>
  <si>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</si>
  <si>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</si>
  <si>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</si>
  <si>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</si>
  <si>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</si>
  <si>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</si>
  <si>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</si>
  <si>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</si>
  <si>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</si>
  <si>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</si>
  <si>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</si>
  <si>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</si>
  <si>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</si>
  <si>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</si>
  <si>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</si>
  <si>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</si>
  <si>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</si>
  <si>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</si>
  <si>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</si>
  <si>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</si>
  <si>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</si>
  <si>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</si>
  <si>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</si>
  <si>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</si>
  <si>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</si>
  <si>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</si>
  <si>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</si>
  <si>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</si>
  <si>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</si>
  <si>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</si>
  <si>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</si>
  <si>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</si>
  <si>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</si>
  <si>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</si>
  <si>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</si>
  <si>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</si>
  <si>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</si>
  <si>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</si>
  <si>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</si>
  <si>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</si>
  <si>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</si>
  <si>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</si>
  <si>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</si>
  <si>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</si>
  <si>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</si>
  <si>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</si>
  <si>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</si>
  <si>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</si>
  <si>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</si>
  <si>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</si>
  <si>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</si>
  <si>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</si>
  <si>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</si>
  <si>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</si>
  <si>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</si>
  <si>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</si>
  <si>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</si>
  <si>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</si>
  <si>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</si>
  <si>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</si>
  <si>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</si>
  <si>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</si>
  <si>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</si>
  <si>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</si>
  <si>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</si>
  <si>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</si>
  <si>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</si>
  <si>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</si>
  <si>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</si>
  <si>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</si>
  <si>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</si>
  <si>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</si>
  <si>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</si>
  <si>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</si>
  <si>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</si>
  <si>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</si>
  <si>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</si>
  <si>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</si>
  <si>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</si>
  <si>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</si>
  <si>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</si>
  <si>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</si>
  <si>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</si>
  <si>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</si>
  <si>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</si>
  <si>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</si>
  <si>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</si>
  <si>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</si>
  <si>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</si>
  <si>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</si>
  <si>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</si>
  <si>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</si>
  <si>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</si>
  <si>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</si>
  <si>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</si>
  <si>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</si>
  <si>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</si>
  <si>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</si>
  <si>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</si>
  <si>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</si>
  <si>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</si>
  <si>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</si>
  <si>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</si>
  <si>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</si>
  <si>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</si>
  <si>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</si>
  <si>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</si>
  <si>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</si>
  <si>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</si>
  <si>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</si>
  <si>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</si>
  <si>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</si>
  <si>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</si>
  <si>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</si>
  <si>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</si>
  <si>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</si>
  <si>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</si>
  <si>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</si>
  <si>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</si>
  <si>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</si>
  <si>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</si>
  <si>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</si>
  <si>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</si>
  <si>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</si>
  <si>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</si>
  <si>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</si>
  <si>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</si>
  <si>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</si>
  <si>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</si>
  <si>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</si>
  <si>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</si>
  <si>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</si>
  <si>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</si>
  <si>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</si>
  <si>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</si>
  <si>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</si>
  <si>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</si>
  <si>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</si>
  <si>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</si>
  <si>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</si>
  <si>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</si>
  <si>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</si>
  <si>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</si>
  <si>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</si>
  <si>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</si>
  <si>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</si>
  <si>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</si>
  <si>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</si>
  <si>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</si>
  <si>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</si>
  <si>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</si>
  <si>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</si>
  <si>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</si>
  <si>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</si>
  <si>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</si>
  <si>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</si>
  <si>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</si>
  <si>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</si>
  <si>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</si>
  <si>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</si>
  <si>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</si>
  <si>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</si>
  <si>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</si>
  <si>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</si>
  <si>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</si>
  <si>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</si>
  <si>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</si>
  <si>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</si>
  <si>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</si>
  <si>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</si>
  <si>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</si>
  <si>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</si>
  <si>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</si>
  <si>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</si>
  <si>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</si>
  <si>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</si>
  <si>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</si>
  <si>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</si>
  <si>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</si>
  <si>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</si>
  <si>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</si>
  <si>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</si>
  <si>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</si>
  <si>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</si>
  <si>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</si>
  <si>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</si>
  <si>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</si>
  <si>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</si>
  <si>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</si>
  <si>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</si>
  <si>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</si>
  <si>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</si>
  <si>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</si>
  <si>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</si>
  <si>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</si>
  <si>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</si>
  <si>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</si>
  <si>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</si>
  <si>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</si>
  <si>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</si>
  <si>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</si>
  <si>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</si>
  <si>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</si>
  <si>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</si>
  <si>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</si>
  <si>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</si>
  <si>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</si>
  <si>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</si>
  <si>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</si>
  <si>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</si>
  <si>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</si>
  <si>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</si>
  <si>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</si>
  <si>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</si>
  <si>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</si>
  <si>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</si>
  <si>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</si>
  <si>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</si>
  <si>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</si>
  <si>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</si>
  <si>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</si>
  <si>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</si>
  <si>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</si>
  <si>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</si>
  <si>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</si>
  <si>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</si>
  <si>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</si>
  <si>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</si>
  <si>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</si>
  <si>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</si>
  <si>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</si>
  <si>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</si>
  <si>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</si>
  <si>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</si>
  <si>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</si>
  <si>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</si>
  <si>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</si>
  <si>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</si>
  <si>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</si>
  <si>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</si>
  <si>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</si>
  <si>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</si>
  <si>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</si>
  <si>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</si>
  <si>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</si>
  <si>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</si>
  <si>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</si>
  <si>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</si>
  <si>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</si>
  <si>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</si>
  <si>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</si>
  <si>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</si>
  <si>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</si>
  <si>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</si>
  <si>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</si>
  <si>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</si>
  <si>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</si>
  <si>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</si>
  <si>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</si>
  <si>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</si>
  <si>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</si>
  <si>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</si>
  <si>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</si>
  <si>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</si>
  <si>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</si>
  <si>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</si>
  <si>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</si>
  <si>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</si>
  <si>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</si>
  <si>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</si>
  <si>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</si>
  <si>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</si>
  <si>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</si>
  <si>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</si>
  <si>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</si>
  <si>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</si>
  <si>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</si>
  <si>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</si>
  <si>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</si>
  <si>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</si>
  <si>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</si>
  <si>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</si>
  <si>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</si>
  <si>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</si>
  <si>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</si>
  <si>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</si>
  <si>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</si>
  <si>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</si>
  <si>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</si>
  <si>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</si>
  <si>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</si>
  <si>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</si>
  <si>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</si>
  <si>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</si>
  <si>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</si>
  <si>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</si>
  <si>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</si>
  <si>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</si>
  <si>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</si>
  <si>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</si>
  <si>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</si>
  <si>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</si>
  <si>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</si>
  <si>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</si>
  <si>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</si>
  <si>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</si>
  <si>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</si>
  <si>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</si>
  <si>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</si>
  <si>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</si>
  <si>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</si>
  <si>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</si>
  <si>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</si>
  <si>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</si>
  <si>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</si>
  <si>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</si>
  <si>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</si>
  <si>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</si>
  <si>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</si>
  <si>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</si>
  <si>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</si>
  <si>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</si>
  <si>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</si>
  <si>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</si>
  <si>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</si>
  <si>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</si>
  <si>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</si>
  <si>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</si>
  <si>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</si>
  <si>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</si>
  <si>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</si>
  <si>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</si>
  <si>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</si>
  <si>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</si>
  <si>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</si>
  <si>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</si>
  <si>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</si>
  <si>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</si>
  <si>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</si>
  <si>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</si>
  <si>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</si>
  <si>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</si>
  <si>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</si>
  <si>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</si>
  <si>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</si>
  <si>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</si>
  <si>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</si>
  <si>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</si>
  <si>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</si>
  <si>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</si>
  <si>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</si>
  <si>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</si>
  <si>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</si>
  <si>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</si>
  <si>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</si>
  <si>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</si>
  <si>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</si>
  <si>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</si>
  <si>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</si>
  <si>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</si>
  <si>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</si>
  <si>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</si>
  <si>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</si>
  <si>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</si>
  <si>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</si>
  <si>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</si>
  <si>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</si>
  <si>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</si>
  <si>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</si>
  <si>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</si>
  <si>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</si>
  <si>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</si>
  <si>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</si>
  <si>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</si>
  <si>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</si>
  <si>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</si>
  <si>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</si>
  <si>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</si>
  <si>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</si>
  <si>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</si>
  <si>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</si>
  <si>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</si>
  <si>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</si>
  <si>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</si>
  <si>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</si>
  <si>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</si>
  <si>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</si>
  <si>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</si>
  <si>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</si>
  <si>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</si>
  <si>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</si>
  <si>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</si>
  <si>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</si>
  <si>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</si>
  <si>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</si>
  <si>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</si>
  <si>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</si>
  <si>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</si>
  <si>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</si>
  <si>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</si>
  <si>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</si>
  <si>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</si>
  <si>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</si>
  <si>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</si>
  <si>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</si>
  <si>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</si>
  <si>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</si>
  <si>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</si>
  <si>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</si>
  <si>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</si>
  <si>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</si>
  <si>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</si>
  <si>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</si>
  <si>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</si>
  <si>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</si>
  <si>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</si>
  <si>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</si>
  <si>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</si>
  <si>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</si>
  <si>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</si>
  <si>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</si>
  <si>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</si>
  <si>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</si>
  <si>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</si>
  <si>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</si>
  <si>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</si>
  <si>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</si>
  <si>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</si>
  <si>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</si>
  <si>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</si>
  <si>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</si>
  <si>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</si>
  <si>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</si>
  <si>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</si>
  <si>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</si>
  <si>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</si>
  <si>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</si>
  <si>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</si>
  <si>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</si>
  <si>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</si>
  <si>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</si>
  <si>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</si>
  <si>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</si>
  <si>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</si>
  <si>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</si>
  <si>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</si>
  <si>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</si>
  <si>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</si>
  <si>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</si>
  <si>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</si>
  <si>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</si>
  <si>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</si>
  <si>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</si>
  <si>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</si>
  <si>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</si>
  <si>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</si>
  <si>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</si>
  <si>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</si>
  <si>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</si>
  <si>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</si>
  <si>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</si>
  <si>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</si>
  <si>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</si>
  <si>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</si>
  <si>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</si>
  <si>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</si>
  <si>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</si>
  <si>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</si>
  <si>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</si>
  <si>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</si>
  <si>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</si>
  <si>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</si>
  <si>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</si>
  <si>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</si>
  <si>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</si>
  <si>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</si>
  <si>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</si>
  <si>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</si>
  <si>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</si>
  <si>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</si>
  <si>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</si>
  <si>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</si>
  <si>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</si>
  <si>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</si>
  <si>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</si>
  <si>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</si>
  <si>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</si>
  <si>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</si>
  <si>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</si>
  <si>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</si>
  <si>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</si>
  <si>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</si>
  <si>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</si>
  <si>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</si>
  <si>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</si>
  <si>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</si>
  <si>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</si>
  <si>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</si>
  <si>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</si>
  <si>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</si>
  <si>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</si>
  <si>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</si>
  <si>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</si>
  <si>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</si>
  <si>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</si>
  <si>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</si>
  <si>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</si>
  <si>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</si>
  <si>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</si>
  <si>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</si>
  <si>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</si>
  <si>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</si>
  <si>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</si>
  <si>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</si>
  <si>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</si>
  <si>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</si>
  <si>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</si>
  <si>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</si>
  <si>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</si>
  <si>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</si>
  <si>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</si>
  <si>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</si>
  <si>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</si>
  <si>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</si>
  <si>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</si>
  <si>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</si>
  <si>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</si>
  <si>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</si>
  <si>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</si>
  <si>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</si>
  <si>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</si>
  <si>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</si>
  <si>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</si>
  <si>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</si>
  <si>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</si>
  <si>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</si>
  <si>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</si>
  <si>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</si>
  <si>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</si>
  <si>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</si>
  <si>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</si>
  <si>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</si>
  <si>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</si>
  <si>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</si>
  <si>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</si>
  <si>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</si>
  <si>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</si>
  <si>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</si>
  <si>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</si>
  <si>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</si>
  <si>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</si>
  <si>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</si>
  <si>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</si>
  <si>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</si>
  <si>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</si>
  <si>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</si>
  <si>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</si>
  <si>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</si>
  <si>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</si>
  <si>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</si>
  <si>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</si>
  <si>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</si>
  <si>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</si>
  <si>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</si>
  <si>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</si>
  <si>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</si>
  <si>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</si>
  <si>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</si>
  <si>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</si>
  <si>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</si>
  <si>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</si>
  <si>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</si>
  <si>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</si>
  <si>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</si>
  <si>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</si>
  <si>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</si>
  <si>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</si>
  <si>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</si>
  <si>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</si>
  <si>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</si>
  <si>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</si>
  <si>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</si>
  <si>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</si>
  <si>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</si>
  <si>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</si>
  <si>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</si>
  <si>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</si>
  <si>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</si>
  <si>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</si>
  <si>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</si>
  <si>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</si>
  <si>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</si>
  <si>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</si>
  <si>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</si>
  <si>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</si>
  <si>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</si>
  <si>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</si>
  <si>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</si>
  <si>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</si>
  <si>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</si>
  <si>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</si>
  <si>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</si>
  <si>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</si>
  <si>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</si>
  <si>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</si>
  <si>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</si>
  <si>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</si>
  <si>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</si>
  <si>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</si>
  <si>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</si>
  <si>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</si>
  <si>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</si>
  <si>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</si>
  <si>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</si>
  <si>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</si>
  <si>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</si>
  <si>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</si>
  <si>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</si>
  <si>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</si>
  <si>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</si>
  <si>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</si>
  <si>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</si>
  <si>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</si>
  <si>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</si>
  <si>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</si>
  <si>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</si>
  <si>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</si>
  <si>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</si>
  <si>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</si>
  <si>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</si>
  <si>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</si>
  <si>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</si>
  <si>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</si>
  <si>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</si>
  <si>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</si>
  <si>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</si>
  <si>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</si>
  <si>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</si>
  <si>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</si>
  <si>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</si>
  <si>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</si>
  <si>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</si>
  <si>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</si>
  <si>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</si>
  <si>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</si>
  <si>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</si>
  <si>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</si>
  <si>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</si>
  <si>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</si>
  <si>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</si>
  <si>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</si>
  <si>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</si>
  <si>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</si>
  <si>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</si>
  <si>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</si>
  <si>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</si>
  <si>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</si>
  <si>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</si>
  <si>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</si>
  <si>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</si>
  <si>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</si>
  <si>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</si>
  <si>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</si>
  <si>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</si>
  <si>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</si>
  <si>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</si>
  <si>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</si>
  <si>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</si>
  <si>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</si>
  <si>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</si>
  <si>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</si>
  <si>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</si>
  <si>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</si>
  <si>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</si>
  <si>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</si>
  <si>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</si>
  <si>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</si>
  <si>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</si>
  <si>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</si>
  <si>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</si>
  <si>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</si>
  <si>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</si>
  <si>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</si>
  <si>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</si>
  <si>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</si>
  <si>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</si>
  <si>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</si>
  <si>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</si>
  <si>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</si>
  <si>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</si>
  <si>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</si>
  <si>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</si>
  <si>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</si>
  <si>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</si>
  <si>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</si>
  <si>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</si>
  <si>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</si>
  <si>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</si>
  <si>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</si>
  <si>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</si>
  <si>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</si>
  <si>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</si>
  <si>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</si>
  <si>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</si>
  <si>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</si>
  <si>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</si>
  <si>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</si>
  <si>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</si>
  <si>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</si>
  <si>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</si>
  <si>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</si>
  <si>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</si>
  <si>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</si>
  <si>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</si>
  <si>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</si>
  <si>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</si>
  <si>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</si>
  <si>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</si>
  <si>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</si>
  <si>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</si>
  <si>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</si>
  <si>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</si>
  <si>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</si>
  <si>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</si>
  <si>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</si>
  <si>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</si>
  <si>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</si>
  <si>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</si>
  <si>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</si>
  <si>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</si>
  <si>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</si>
  <si>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</si>
  <si>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</si>
  <si>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</si>
  <si>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</si>
  <si>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</si>
  <si>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</si>
  <si>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</si>
  <si>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</si>
  <si>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</si>
  <si>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</si>
  <si>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</si>
  <si>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</si>
  <si>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</si>
  <si>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</si>
  <si>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</si>
  <si>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</si>
  <si>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</si>
  <si>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</si>
  <si>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</si>
  <si>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</si>
  <si>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</si>
  <si>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</si>
  <si>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</si>
  <si>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</si>
  <si>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</si>
  <si>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</si>
  <si>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</si>
  <si>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</si>
  <si>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</si>
  <si>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</si>
  <si>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</si>
  <si>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</si>
  <si>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</si>
  <si>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</si>
  <si>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</si>
  <si>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</si>
  <si>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</si>
  <si>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</si>
  <si>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</si>
  <si>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</si>
  <si>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</si>
  <si>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</si>
  <si>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</si>
  <si>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</si>
  <si>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</si>
  <si>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</si>
  <si>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</si>
  <si>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</si>
  <si>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</si>
  <si>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</si>
  <si>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</si>
  <si>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</si>
  <si>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</si>
  <si>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</si>
  <si>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</si>
  <si>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</si>
  <si>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</si>
  <si>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</si>
  <si>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</si>
  <si>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</si>
  <si>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</si>
  <si>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</si>
  <si>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</si>
  <si>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</si>
  <si>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</si>
  <si>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</si>
  <si>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</si>
  <si>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</si>
  <si>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</si>
  <si>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</si>
  <si>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</si>
  <si>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</si>
  <si>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</si>
  <si>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</si>
  <si>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</si>
  <si>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</si>
  <si>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</si>
  <si>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</si>
  <si>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</si>
  <si>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</si>
  <si>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</si>
  <si>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</si>
  <si>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</si>
  <si>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</si>
  <si>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</si>
  <si>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</si>
  <si>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</si>
  <si>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</si>
  <si>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</si>
  <si>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</si>
  <si>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</si>
  <si>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</si>
  <si>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</si>
  <si>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</si>
  <si>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</si>
  <si>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</si>
  <si>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</si>
  <si>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</si>
  <si>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</si>
  <si>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</si>
  <si>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</si>
  <si>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</si>
  <si>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</si>
  <si>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</si>
  <si>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</si>
  <si>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</si>
  <si>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</si>
  <si>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</si>
  <si>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</si>
  <si>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</si>
  <si>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</si>
  <si>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</si>
  <si>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</si>
  <si>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</si>
  <si>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</si>
  <si>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</si>
  <si>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</si>
  <si>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</si>
  <si>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</si>
  <si>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</si>
  <si>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</si>
  <si>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</si>
  <si>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</si>
  <si>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</si>
  <si>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</si>
  <si>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</si>
  <si>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</si>
  <si>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</si>
  <si>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</si>
  <si>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</si>
  <si>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</si>
  <si>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</si>
  <si>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</si>
  <si>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</si>
  <si>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</si>
  <si>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</si>
  <si>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</si>
  <si>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</si>
  <si>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</si>
  <si>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</si>
  <si>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</si>
  <si>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</si>
  <si>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</si>
  <si>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</si>
  <si>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</si>
  <si>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</si>
  <si>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</si>
  <si>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</si>
  <si>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</si>
  <si>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</si>
  <si>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</si>
  <si>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</si>
  <si>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</si>
  <si>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</si>
  <si>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</si>
  <si>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</si>
  <si>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</si>
  <si>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</si>
  <si>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</si>
  <si>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</si>
  <si>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</si>
  <si>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</si>
  <si>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</si>
  <si>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</si>
  <si>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</si>
  <si>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</si>
  <si>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</si>
  <si>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</si>
  <si>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</si>
  <si>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</si>
  <si>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</si>
  <si>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</si>
  <si>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</si>
  <si>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</si>
  <si>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</si>
  <si>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</si>
  <si>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</si>
  <si>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</si>
  <si>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</si>
  <si>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</si>
  <si>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</si>
  <si>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</si>
  <si>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</si>
  <si>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</si>
  <si>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</si>
  <si>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</si>
  <si>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</si>
  <si>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</si>
  <si>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</si>
  <si>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</si>
  <si>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</si>
  <si>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</si>
  <si>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</si>
  <si>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</si>
  <si>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</si>
  <si>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</si>
  <si>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</si>
  <si>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</si>
  <si>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</si>
  <si>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</si>
  <si>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</si>
  <si>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</si>
  <si>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</si>
  <si>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</si>
  <si>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</si>
  <si>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</si>
  <si>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</si>
  <si>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</si>
  <si>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</si>
  <si>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</si>
  <si>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</si>
  <si>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</si>
  <si>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</si>
  <si>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</si>
  <si>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</si>
  <si>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</si>
  <si>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</si>
  <si>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</si>
  <si>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</si>
  <si>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</si>
  <si>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</si>
  <si>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</si>
  <si>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</si>
  <si>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</si>
  <si>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</si>
  <si>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</si>
  <si>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</si>
  <si>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</si>
  <si>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</si>
  <si>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</si>
  <si>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</si>
  <si>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</si>
  <si>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</si>
  <si>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</si>
  <si>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</si>
  <si>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</si>
  <si>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</si>
  <si>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</si>
  <si>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</si>
  <si>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</si>
  <si>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</si>
  <si>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</si>
  <si>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</si>
  <si>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</si>
  <si>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</si>
  <si>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</si>
  <si>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</si>
  <si>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</si>
  <si>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</si>
  <si>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</si>
  <si>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</si>
  <si>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</si>
  <si>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</si>
  <si>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</si>
  <si>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</si>
  <si>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</si>
  <si>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</si>
  <si>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</si>
  <si>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</si>
  <si>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</si>
  <si>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</si>
  <si>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</si>
  <si>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</si>
  <si>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</si>
  <si>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</si>
  <si>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</si>
  <si>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</si>
  <si>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</si>
  <si>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</si>
  <si>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</si>
  <si>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</si>
  <si>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</si>
  <si>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</si>
  <si>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</si>
  <si>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</si>
  <si>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</si>
  <si>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</si>
  <si>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</si>
  <si>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</si>
  <si>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</si>
  <si>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</si>
  <si>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</si>
  <si>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</si>
  <si>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</si>
  <si>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</si>
  <si>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</si>
  <si>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</si>
  <si>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</si>
  <si>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</si>
  <si>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</si>
  <si>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</si>
  <si>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</si>
  <si>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</si>
  <si>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</si>
  <si>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</si>
  <si>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</si>
  <si>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</si>
  <si>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</si>
  <si>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</si>
  <si>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</si>
  <si>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</si>
  <si>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</si>
  <si>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</si>
  <si>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</si>
  <si>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</si>
  <si>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</si>
  <si>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</si>
  <si>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</si>
  <si>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</si>
  <si>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</si>
  <si>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</si>
  <si>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</si>
  <si>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</si>
  <si>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</si>
  <si>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</si>
  <si>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</si>
  <si>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</si>
  <si>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</si>
  <si>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</si>
  <si>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</si>
  <si>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</si>
  <si>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</si>
  <si>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</si>
  <si>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</si>
  <si>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</si>
  <si>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</si>
  <si>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</si>
  <si>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</si>
  <si>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</si>
  <si>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</si>
  <si>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</si>
  <si>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</si>
  <si>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</si>
  <si>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</si>
  <si>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</si>
  <si>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</si>
  <si>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</si>
  <si>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</si>
  <si>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</si>
  <si>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</si>
  <si>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</si>
  <si>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</si>
  <si>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</si>
  <si>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</si>
  <si>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</si>
  <si>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</si>
  <si>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</si>
  <si>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</si>
  <si>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</si>
  <si>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</si>
  <si>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</si>
  <si>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</si>
  <si>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</si>
  <si>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</si>
  <si>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</si>
  <si>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</si>
  <si>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</si>
  <si>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</si>
  <si>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</si>
  <si>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</si>
  <si>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</si>
  <si>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</si>
  <si>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</si>
  <si>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</si>
  <si>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</si>
  <si>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</si>
  <si>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</si>
  <si>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</si>
  <si>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</si>
  <si>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</si>
  <si>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</si>
  <si>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</si>
  <si>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</si>
  <si>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</si>
  <si>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</si>
  <si>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</si>
  <si>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</si>
  <si>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</si>
  <si>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</si>
  <si>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</si>
  <si>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</si>
  <si>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</si>
  <si>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</si>
  <si>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</si>
  <si>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</si>
  <si>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</si>
  <si>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</si>
  <si>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</si>
  <si>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</si>
  <si>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</si>
  <si>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</si>
  <si>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</si>
  <si>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</si>
  <si>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</si>
  <si>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</si>
  <si>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</si>
  <si>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</si>
  <si>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</si>
  <si>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</si>
  <si>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</si>
  <si>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</si>
  <si>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</si>
  <si>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</si>
  <si>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</si>
  <si>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</si>
  <si>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</si>
  <si>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</si>
  <si>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</si>
  <si>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</si>
  <si>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</si>
  <si>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</si>
  <si>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</si>
  <si>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</si>
  <si>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</si>
  <si>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</si>
  <si>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</si>
  <si>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</si>
  <si>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</si>
  <si>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</si>
  <si>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</si>
  <si>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</si>
  <si>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</si>
  <si>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</si>
  <si>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</si>
  <si>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</si>
  <si>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</si>
  <si>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</si>
  <si>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</si>
  <si>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</si>
  <si>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</si>
  <si>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</si>
  <si>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</si>
  <si>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</si>
  <si>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</si>
  <si>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</si>
  <si>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</si>
  <si>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</si>
  <si>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</si>
  <si>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</si>
  <si>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</si>
  <si>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</si>
  <si>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</si>
  <si>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</si>
  <si>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</si>
  <si>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</si>
  <si>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</si>
  <si>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</si>
  <si>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</si>
  <si>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</si>
  <si>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</si>
  <si>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</si>
  <si>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</si>
  <si>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</si>
  <si>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</si>
  <si>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</si>
  <si>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</si>
  <si>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</si>
  <si>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</si>
  <si>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</si>
  <si>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</si>
  <si>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</si>
  <si>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</si>
  <si>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</si>
  <si>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</si>
  <si>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</si>
  <si>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</si>
  <si>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</si>
  <si>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</si>
  <si>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</si>
  <si>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</si>
  <si>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</si>
  <si>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</si>
  <si>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</si>
  <si>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</si>
  <si>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</si>
  <si>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</si>
  <si>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</si>
  <si>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</si>
  <si>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</si>
  <si>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</si>
  <si>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</si>
  <si>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</si>
  <si>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</si>
  <si>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</si>
  <si>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</si>
  <si>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</si>
  <si>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</si>
  <si>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</si>
  <si>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</si>
  <si>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</si>
  <si>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</si>
  <si>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</si>
  <si>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</si>
  <si>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</si>
  <si>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</si>
  <si>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</si>
  <si>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</si>
  <si>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</si>
  <si>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</si>
  <si>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</si>
  <si>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</si>
  <si>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</si>
  <si>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</si>
  <si>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</si>
  <si>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</si>
  <si>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</si>
  <si>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</si>
  <si>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</si>
  <si>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</si>
  <si>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</si>
  <si>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</si>
  <si>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</si>
  <si>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</si>
  <si>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</si>
  <si>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</si>
  <si>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</si>
  <si>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</si>
  <si>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</si>
  <si>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</si>
  <si>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</si>
  <si>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</si>
  <si>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</si>
  <si>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</si>
  <si>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</si>
  <si>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</si>
  <si>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</si>
  <si>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</si>
  <si>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</si>
  <si>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</si>
  <si>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</si>
  <si>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</si>
  <si>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</si>
  <si>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</si>
  <si>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</si>
  <si>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</si>
  <si>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</si>
  <si>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</si>
  <si>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</si>
  <si>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</si>
  <si>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</si>
  <si>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</si>
  <si>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</si>
  <si>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</si>
  <si>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</si>
  <si>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</si>
  <si>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</si>
  <si>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</si>
  <si>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</si>
  <si>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</si>
  <si>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</si>
  <si>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</si>
  <si>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</si>
  <si>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</si>
  <si>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</si>
  <si>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</si>
  <si>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</si>
  <si>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</si>
  <si>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</si>
  <si>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</si>
  <si>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</si>
  <si>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</si>
  <si>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</si>
  <si>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</si>
  <si>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</si>
  <si>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</si>
  <si>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</si>
  <si>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</si>
  <si>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</si>
  <si>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</si>
  <si>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</si>
  <si>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</si>
  <si>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</si>
  <si>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</si>
  <si>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</si>
  <si>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</si>
  <si>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</si>
  <si>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</si>
  <si>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</si>
  <si>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</si>
  <si>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</si>
  <si>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</si>
  <si>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</si>
  <si>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</si>
  <si>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</si>
  <si>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</si>
  <si>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</si>
  <si>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</si>
  <si>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</si>
  <si>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</si>
  <si>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</si>
  <si>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</si>
  <si>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</si>
  <si>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</si>
  <si>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</si>
  <si>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</si>
  <si>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</si>
  <si>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</si>
  <si>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</si>
  <si>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</si>
  <si>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</si>
  <si>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</si>
  <si>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</si>
  <si>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</si>
  <si>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</si>
  <si>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</si>
  <si>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</si>
  <si>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</si>
  <si>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</si>
  <si>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</si>
  <si>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</si>
  <si>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</si>
  <si>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</si>
  <si>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</si>
  <si>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</si>
  <si>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</si>
  <si>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</si>
  <si>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</si>
  <si>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</si>
  <si>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</si>
  <si>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</si>
  <si>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</si>
  <si>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</si>
  <si>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</si>
  <si>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</si>
  <si>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</si>
  <si>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</si>
  <si>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</si>
  <si>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</si>
  <si>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</si>
  <si>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</si>
  <si>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</si>
  <si>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</si>
  <si>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</si>
  <si>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</si>
  <si>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</si>
  <si>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</si>
  <si>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</si>
  <si>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</si>
  <si>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</si>
  <si>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</si>
  <si>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</si>
  <si>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</si>
  <si>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</si>
  <si>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</si>
  <si>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</si>
  <si>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</si>
  <si>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</si>
  <si>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</si>
  <si>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</si>
  <si>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</si>
  <si>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</si>
  <si>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</si>
  <si>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</si>
  <si>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</si>
  <si>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</si>
  <si>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</si>
  <si>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</si>
  <si>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</si>
  <si>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</si>
  <si>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</si>
  <si>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</si>
  <si>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</si>
  <si>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</si>
  <si>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</si>
  <si>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</si>
  <si>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</si>
  <si>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</si>
  <si>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</si>
  <si>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</si>
  <si>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</si>
  <si>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</si>
  <si>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</si>
  <si>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</si>
  <si>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</si>
  <si>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</si>
  <si>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</si>
  <si>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</si>
  <si>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</si>
  <si>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</si>
  <si>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</si>
  <si>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</si>
  <si>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</si>
  <si>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</si>
  <si>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</si>
  <si>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</si>
  <si>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</si>
  <si>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</si>
  <si>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</si>
  <si>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</si>
  <si>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</si>
  <si>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</si>
  <si>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</si>
  <si>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</si>
  <si>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</si>
  <si>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</si>
  <si>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</si>
  <si>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</si>
  <si>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</si>
  <si>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</si>
  <si>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</si>
  <si>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</si>
  <si>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</si>
  <si>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</si>
  <si>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</si>
  <si>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</si>
  <si>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</si>
  <si>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</si>
  <si>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</si>
  <si>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</si>
  <si>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</si>
  <si>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</si>
  <si>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</si>
  <si>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</si>
  <si>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</si>
  <si>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</si>
  <si>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</si>
  <si>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</si>
  <si>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</si>
  <si>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</si>
  <si>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</si>
  <si>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</si>
  <si>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</si>
  <si>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</si>
  <si>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</si>
  <si>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</si>
  <si>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</si>
  <si>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</si>
  <si>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</si>
  <si>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</si>
  <si>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</si>
  <si>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</si>
  <si>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</si>
  <si>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</si>
  <si>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</si>
  <si>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</si>
  <si>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</si>
  <si>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</si>
  <si>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</si>
  <si>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</si>
  <si>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</si>
  <si>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</si>
  <si>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</si>
  <si>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</si>
  <si>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</si>
  <si>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</si>
  <si>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</si>
  <si>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</si>
  <si>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</si>
  <si>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</si>
  <si>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</si>
  <si>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</si>
  <si>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</si>
  <si>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</si>
  <si>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</si>
  <si>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</si>
  <si>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</si>
  <si>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</si>
  <si>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</si>
  <si>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</si>
  <si>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</si>
  <si>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</si>
  <si>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</si>
  <si>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</si>
  <si>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</si>
  <si>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</si>
  <si>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</si>
  <si>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</si>
  <si>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</si>
  <si>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</si>
  <si>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</si>
  <si>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</si>
  <si>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</si>
  <si>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</si>
  <si>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</si>
  <si>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</si>
  <si>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</si>
  <si>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</si>
  <si>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</si>
  <si>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</si>
  <si>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</si>
  <si>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</si>
  <si>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</si>
  <si>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</si>
  <si>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</si>
  <si>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</si>
  <si>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</si>
  <si>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</si>
  <si>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</si>
  <si>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</si>
  <si>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</si>
  <si>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</si>
  <si>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</si>
  <si>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</si>
  <si>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</si>
  <si>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</si>
  <si>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</si>
  <si>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</si>
  <si>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</si>
  <si>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</si>
  <si>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</si>
  <si>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</si>
  <si>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</si>
  <si>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</si>
  <si>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</si>
  <si>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</si>
  <si>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</si>
  <si>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</si>
  <si>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</si>
  <si>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</si>
  <si>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</si>
  <si>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</si>
  <si>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</si>
  <si>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</si>
  <si>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</si>
  <si>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</si>
  <si>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</si>
  <si>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</si>
  <si>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</si>
  <si>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</si>
  <si>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</si>
  <si>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</si>
  <si>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</si>
  <si>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</si>
  <si>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</si>
  <si>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</si>
  <si>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</si>
  <si>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</si>
  <si>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</si>
  <si>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</si>
  <si>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</si>
  <si>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</si>
  <si>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</si>
  <si>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</si>
  <si>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</si>
  <si>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</si>
  <si>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</si>
  <si>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</si>
  <si>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</si>
  <si>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</si>
  <si>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</si>
  <si>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</si>
  <si>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</si>
  <si>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</si>
  <si>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</si>
  <si>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</si>
  <si>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</si>
  <si>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</si>
  <si>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</si>
  <si>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</si>
  <si>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</si>
  <si>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</si>
  <si>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</si>
  <si>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</si>
  <si>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</si>
  <si>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</si>
  <si>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</si>
  <si>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</si>
  <si>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</si>
  <si>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</si>
  <si>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</si>
  <si>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</si>
  <si>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</si>
  <si>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</si>
  <si>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</si>
  <si>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</si>
  <si>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</si>
  <si>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</si>
  <si>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</si>
  <si>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</si>
  <si>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</si>
  <si>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</si>
  <si>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</si>
  <si>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</si>
  <si>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</si>
  <si>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</si>
  <si>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</si>
  <si>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</si>
  <si>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</si>
  <si>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</si>
  <si>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</si>
  <si>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</si>
  <si>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</si>
  <si>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</si>
  <si>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</si>
  <si>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</si>
  <si>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</si>
  <si>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</si>
  <si>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</si>
  <si>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</si>
  <si>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</si>
  <si>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</si>
  <si>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</si>
  <si>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</si>
  <si>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</si>
  <si>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</si>
  <si>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</si>
  <si>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</si>
  <si>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</si>
  <si>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</si>
  <si>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</si>
  <si>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</si>
  <si>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</si>
  <si>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</si>
  <si>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</si>
  <si>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</si>
  <si>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</si>
  <si>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</si>
  <si>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</si>
  <si>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</si>
  <si>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</si>
  <si>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</si>
  <si>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</si>
  <si>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</si>
  <si>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</si>
  <si>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</si>
  <si>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</si>
  <si>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</si>
  <si>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</si>
  <si>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</si>
  <si>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</si>
  <si>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</si>
  <si>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</si>
  <si>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</si>
  <si>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</si>
  <si>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</si>
  <si>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</si>
  <si>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</si>
  <si>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</si>
  <si>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</si>
  <si>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</si>
  <si>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</si>
  <si>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</si>
  <si>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</si>
  <si>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</si>
  <si>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</si>
  <si>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</si>
  <si>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</si>
  <si>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</si>
  <si>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</si>
  <si>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</si>
  <si>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</si>
  <si>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</si>
  <si>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</si>
  <si>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</si>
  <si>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</si>
  <si>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</si>
  <si>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</si>
  <si>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</si>
  <si>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</si>
  <si>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</si>
  <si>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</si>
  <si>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</si>
  <si>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</si>
  <si>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</si>
  <si>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</si>
  <si>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</si>
  <si>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</si>
  <si>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</si>
  <si>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</si>
  <si>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</si>
  <si>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</si>
  <si>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</si>
  <si>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</si>
  <si>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</si>
  <si>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</si>
  <si>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</si>
  <si>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</si>
  <si>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</si>
  <si>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</si>
  <si>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</si>
  <si>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</si>
  <si>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</si>
  <si>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</si>
  <si>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</si>
  <si>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</si>
  <si>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</si>
  <si>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</si>
  <si>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</si>
  <si>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</si>
  <si>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</si>
  <si>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</si>
  <si>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</si>
  <si>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</si>
  <si>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</si>
  <si>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</si>
  <si>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</si>
  <si>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</si>
  <si>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</si>
  <si>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</si>
  <si>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</si>
  <si>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</si>
  <si>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</si>
  <si>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</si>
  <si>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</si>
  <si>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</si>
  <si>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</si>
  <si>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</si>
  <si>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</si>
  <si>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</si>
  <si>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</si>
  <si>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</si>
  <si>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</si>
  <si>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</si>
  <si>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</si>
  <si>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</si>
  <si>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</si>
  <si>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</si>
  <si>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</si>
  <si>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</si>
  <si>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</si>
  <si>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</si>
  <si>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</si>
  <si>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</si>
  <si>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</si>
  <si>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</si>
  <si>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</si>
  <si>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</si>
  <si>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</si>
  <si>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</si>
  <si>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</si>
  <si>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</si>
  <si>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</si>
  <si>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</si>
  <si>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</si>
  <si>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</si>
  <si>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</si>
  <si>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</si>
  <si>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</si>
  <si>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</si>
  <si>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</si>
  <si>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</si>
  <si>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</si>
  <si>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</si>
  <si>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</si>
  <si>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</si>
  <si>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</si>
  <si>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</si>
  <si>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</si>
  <si>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</si>
  <si>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</si>
  <si>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</si>
  <si>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</si>
  <si>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</si>
  <si>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</si>
  <si>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</si>
  <si>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</si>
  <si>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</si>
  <si>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</si>
  <si>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</si>
  <si>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</si>
  <si>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</si>
  <si>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</si>
  <si>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</si>
  <si>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</si>
  <si>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</si>
  <si>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</si>
  <si>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</si>
  <si>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</si>
  <si>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</si>
  <si>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</si>
  <si>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</si>
  <si>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</si>
  <si>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</si>
  <si>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</si>
  <si>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</si>
  <si>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</si>
  <si>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</si>
  <si>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</si>
  <si>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</si>
  <si>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</si>
  <si>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</si>
  <si>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</si>
  <si>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</si>
  <si>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</si>
  <si>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</si>
  <si>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</si>
  <si>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</si>
  <si>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</si>
  <si>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</si>
  <si>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</si>
  <si>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</si>
  <si>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</si>
  <si>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</si>
  <si>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</si>
  <si>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</si>
  <si>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</si>
  <si>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</si>
  <si>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</si>
  <si>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</si>
  <si>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</si>
  <si>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</si>
  <si>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</si>
  <si>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</si>
  <si>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</si>
  <si>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</si>
  <si>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</si>
  <si>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</si>
  <si>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</si>
  <si>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</si>
  <si>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</si>
  <si>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</si>
  <si>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</si>
  <si>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</si>
  <si>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</si>
  <si>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</si>
  <si>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</si>
  <si>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</si>
  <si>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</si>
  <si>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</si>
  <si>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</si>
  <si>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</si>
  <si>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</si>
  <si>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</si>
  <si>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</si>
  <si>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</si>
  <si>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</si>
  <si>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</si>
  <si>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</si>
  <si>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</si>
  <si>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</si>
  <si>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</si>
  <si>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</si>
  <si>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</si>
  <si>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</si>
  <si>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</si>
  <si>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</si>
  <si>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</si>
  <si>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</si>
  <si>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</si>
  <si>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</si>
  <si>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</si>
  <si>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</si>
  <si>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</si>
  <si>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</si>
  <si>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</si>
  <si>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</si>
  <si>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</si>
  <si>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</si>
  <si>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</si>
  <si>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</si>
  <si>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</si>
  <si>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</si>
  <si>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</si>
  <si>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</si>
  <si>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</si>
  <si>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</si>
  <si>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</si>
  <si>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</si>
  <si>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</si>
  <si>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</si>
  <si>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</si>
  <si>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</si>
  <si>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</si>
  <si>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</si>
  <si>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</si>
  <si>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</si>
  <si>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</si>
  <si>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</si>
  <si>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</si>
  <si>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</si>
  <si>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</si>
  <si>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</si>
  <si>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</si>
  <si>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</si>
  <si>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</si>
  <si>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</si>
  <si>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</si>
  <si>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</si>
  <si>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</si>
  <si>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</si>
  <si>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</si>
  <si>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</si>
  <si>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</si>
  <si>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</si>
  <si>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</si>
  <si>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</si>
  <si>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</si>
  <si>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</si>
  <si>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</si>
  <si>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</si>
  <si>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</si>
  <si>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</si>
  <si>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</si>
  <si>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</si>
  <si>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</si>
  <si>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</si>
  <si>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</si>
  <si>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</si>
  <si>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</si>
  <si>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</si>
  <si>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</si>
  <si>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</si>
  <si>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</si>
  <si>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</si>
  <si>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</si>
  <si>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</si>
  <si>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</si>
  <si>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</si>
  <si>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</si>
  <si>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</si>
  <si>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</si>
  <si>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</si>
  <si>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</si>
  <si>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</si>
  <si>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</si>
  <si>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</si>
  <si>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</si>
  <si>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</si>
  <si>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</si>
  <si>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</si>
  <si>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</si>
  <si>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</si>
  <si>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</si>
  <si>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</si>
  <si>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</si>
  <si>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</si>
  <si>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</si>
  <si>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</si>
  <si>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</si>
  <si>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</si>
  <si>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</si>
  <si>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</si>
  <si>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</si>
  <si>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</si>
  <si>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</si>
  <si>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</si>
  <si>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</si>
  <si>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</si>
  <si>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</si>
  <si>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</si>
  <si>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</si>
  <si>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</si>
  <si>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</si>
  <si>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</si>
  <si>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</si>
  <si>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</si>
  <si>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</si>
  <si>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</si>
  <si>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</si>
  <si>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</si>
  <si>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</si>
  <si>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</si>
  <si>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</si>
  <si>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</si>
  <si>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</si>
  <si>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</si>
  <si>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</si>
  <si>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</si>
  <si>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</si>
  <si>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</si>
  <si>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</si>
  <si>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</si>
  <si>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</si>
  <si>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</si>
  <si>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</si>
  <si>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</si>
  <si>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</si>
  <si>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</si>
  <si>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</si>
  <si>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</si>
  <si>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</si>
  <si>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</si>
  <si>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</si>
  <si>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</si>
  <si>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</si>
  <si>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</si>
  <si>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</si>
  <si>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</si>
  <si>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</si>
  <si>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</si>
  <si>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</si>
  <si>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</si>
  <si>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</si>
  <si>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</si>
  <si>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</si>
  <si>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</si>
  <si>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</si>
  <si>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</si>
  <si>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</si>
  <si>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</si>
  <si>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</si>
  <si>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</si>
  <si>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</si>
  <si>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</si>
  <si>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</si>
  <si>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</si>
  <si>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</si>
  <si>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</si>
  <si>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</si>
  <si>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</si>
  <si>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</si>
  <si>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</si>
  <si>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</si>
  <si>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</si>
  <si>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</si>
  <si>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</si>
  <si>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</si>
  <si>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</si>
  <si>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</si>
  <si>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</si>
  <si>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</si>
  <si>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</si>
  <si>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</si>
  <si>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</si>
  <si>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</si>
  <si>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</si>
  <si>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</si>
  <si>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</si>
  <si>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</si>
  <si>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</si>
  <si>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</si>
  <si>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</si>
  <si>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</si>
  <si>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</si>
  <si>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</si>
  <si>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</si>
  <si>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</si>
  <si>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</si>
  <si>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</si>
  <si>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</si>
  <si>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</si>
  <si>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</si>
  <si>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</si>
  <si>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</si>
  <si>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</si>
  <si>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</si>
  <si>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</si>
  <si>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</si>
  <si>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</si>
  <si>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</si>
  <si>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</si>
  <si>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</si>
  <si>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</si>
  <si>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</si>
  <si>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</si>
  <si>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</si>
  <si>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</si>
  <si>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</si>
  <si>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</si>
  <si>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</si>
  <si>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</si>
  <si>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</si>
  <si>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</si>
  <si>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</si>
  <si>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</si>
  <si>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</si>
  <si>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</si>
  <si>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</si>
  <si>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</si>
  <si>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</si>
  <si>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</si>
  <si>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</si>
  <si>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</si>
  <si>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</si>
  <si>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</si>
  <si>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</si>
  <si>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</si>
  <si>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</si>
  <si>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</si>
  <si>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</si>
  <si>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</si>
  <si>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</si>
  <si>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</si>
  <si>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</si>
  <si>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</si>
  <si>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</si>
  <si>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</si>
  <si>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</si>
  <si>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</si>
  <si>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</si>
  <si>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</si>
  <si>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</si>
  <si>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</si>
  <si>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</si>
  <si>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</si>
  <si>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</si>
  <si>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</si>
  <si>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</si>
  <si>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</si>
  <si>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</si>
  <si>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</si>
  <si>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</si>
  <si>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</si>
  <si>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</si>
  <si>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</si>
  <si>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</si>
  <si>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</si>
  <si>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</si>
  <si>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</si>
  <si>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</si>
  <si>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</si>
  <si>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</si>
  <si>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</si>
  <si>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</si>
  <si>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</si>
  <si>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</si>
  <si>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</si>
  <si>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</si>
  <si>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</si>
  <si>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</si>
  <si>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</si>
  <si>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</si>
  <si>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</si>
  <si>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</si>
  <si>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</si>
  <si>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</si>
  <si>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</si>
  <si>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</si>
  <si>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</si>
  <si>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</si>
  <si>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</si>
  <si>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</si>
  <si>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</si>
  <si>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</si>
  <si>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</si>
  <si>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</si>
  <si>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</si>
  <si>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</si>
  <si>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</si>
  <si>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</si>
  <si>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</si>
  <si>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</si>
  <si>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</si>
  <si>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</si>
  <si>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</si>
  <si>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</si>
  <si>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</si>
  <si>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</si>
  <si>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</si>
  <si>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</si>
  <si>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</si>
  <si>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</si>
  <si>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</si>
  <si>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</si>
  <si>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</si>
  <si>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</si>
  <si>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</si>
  <si>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</si>
  <si>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</si>
  <si>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</si>
  <si>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</si>
  <si>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</si>
  <si>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</si>
  <si>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</si>
  <si>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</si>
  <si>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</si>
  <si>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</si>
  <si>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</si>
  <si>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</si>
  <si>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</si>
  <si>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</si>
  <si>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</si>
  <si>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</si>
  <si>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</si>
  <si>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</si>
  <si>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</si>
  <si>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</si>
  <si>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</si>
  <si>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</si>
  <si>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</si>
  <si>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</si>
  <si>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</si>
  <si>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</si>
  <si>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</si>
  <si>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</si>
  <si>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</si>
  <si>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</si>
  <si>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</si>
  <si>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</si>
  <si>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</si>
  <si>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</si>
  <si>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</si>
  <si>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</si>
  <si>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</si>
  <si>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</si>
  <si>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</si>
  <si>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</si>
  <si>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</si>
  <si>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</si>
  <si>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</si>
  <si>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</si>
  <si>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</si>
  <si>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</si>
  <si>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</si>
  <si>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</si>
  <si>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</si>
  <si>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</si>
  <si>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</si>
  <si>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</si>
  <si>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</si>
  <si>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</si>
  <si>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</si>
  <si>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</si>
  <si>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</si>
  <si>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</si>
  <si>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</si>
  <si>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</si>
  <si>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</si>
  <si>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</si>
  <si>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</si>
  <si>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</si>
  <si>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</si>
  <si>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</si>
  <si>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</si>
  <si>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</si>
  <si>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</si>
  <si>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</si>
  <si>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</si>
  <si>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</si>
  <si>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</si>
  <si>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</si>
  <si>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</si>
  <si>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</si>
  <si>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</si>
  <si>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</si>
  <si>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</si>
  <si>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</si>
  <si>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</si>
  <si>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</si>
  <si>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</si>
  <si>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</si>
  <si>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</si>
  <si>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</si>
  <si>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</si>
  <si>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</si>
  <si>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</si>
  <si>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</si>
  <si>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</si>
  <si>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</si>
  <si>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</si>
  <si>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</si>
  <si>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</si>
  <si>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</si>
  <si>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</si>
  <si>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</si>
  <si>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</si>
  <si>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</si>
  <si>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</si>
  <si>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</si>
  <si>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</si>
  <si>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</si>
  <si>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</si>
  <si>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</si>
  <si>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</si>
  <si>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</si>
  <si>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</si>
  <si>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</si>
  <si>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</si>
  <si>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</si>
  <si>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</si>
  <si>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</si>
  <si>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</si>
  <si>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</si>
  <si>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</si>
  <si>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</si>
  <si>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</si>
  <si>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</si>
  <si>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</si>
  <si>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</si>
  <si>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</si>
  <si>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</si>
  <si>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</si>
  <si>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</si>
  <si>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</si>
  <si>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</si>
  <si>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</si>
  <si>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</si>
  <si>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</si>
  <si>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</si>
  <si>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</si>
  <si>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</si>
  <si>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</si>
  <si>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</si>
  <si>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</si>
  <si>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</si>
  <si>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</si>
  <si>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</si>
  <si>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</si>
  <si>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</si>
  <si>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</si>
  <si>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</si>
  <si>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</si>
  <si>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</si>
  <si>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</si>
  <si>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</si>
  <si>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</si>
  <si>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</si>
  <si>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</si>
  <si>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</si>
  <si>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</si>
  <si>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</si>
  <si>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</si>
  <si>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</si>
  <si>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</si>
  <si>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</si>
  <si>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</si>
  <si>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</si>
  <si>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</si>
  <si>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</si>
  <si>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</si>
  <si>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</si>
  <si>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</si>
  <si>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</si>
  <si>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</si>
  <si>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</si>
  <si>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</si>
  <si>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</si>
  <si>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</si>
  <si>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</si>
  <si>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</si>
  <si>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</si>
  <si>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</si>
  <si>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</si>
  <si>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</si>
  <si>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</si>
  <si>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</si>
  <si>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</si>
  <si>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</si>
  <si>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</si>
  <si>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</si>
  <si>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</si>
  <si>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</si>
  <si>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</si>
  <si>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</si>
  <si>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</si>
  <si>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</si>
  <si>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</si>
  <si>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</si>
  <si>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</si>
  <si>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</si>
  <si>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</si>
  <si>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</si>
  <si>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</si>
  <si>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</si>
  <si>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</si>
  <si>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</si>
  <si>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</si>
  <si>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</si>
  <si>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</si>
  <si>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</si>
  <si>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</si>
  <si>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</si>
  <si>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</si>
  <si>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</si>
  <si>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</si>
  <si>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</si>
  <si>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</si>
  <si>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</si>
  <si>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</si>
  <si>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</si>
  <si>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</si>
  <si>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</si>
  <si>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</si>
  <si>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</si>
  <si>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</si>
  <si>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</si>
  <si>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</si>
  <si>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</si>
  <si>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</si>
  <si>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</si>
  <si>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</si>
  <si>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</si>
  <si>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</si>
  <si>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</si>
  <si>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</si>
  <si>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</si>
  <si>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</si>
  <si>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</si>
  <si>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</si>
  <si>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</si>
  <si>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</si>
  <si>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</si>
  <si>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</si>
  <si>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</si>
  <si>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</si>
  <si>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</si>
  <si>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</si>
  <si>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</si>
  <si>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</si>
  <si>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</si>
  <si>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</si>
  <si>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</si>
  <si>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</si>
  <si>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</si>
  <si>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</si>
  <si>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</si>
  <si>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</si>
  <si>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</si>
  <si>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</si>
  <si>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</si>
  <si>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</si>
  <si>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</si>
  <si>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</si>
  <si>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</si>
  <si>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</si>
  <si>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</si>
  <si>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</si>
  <si>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</si>
  <si>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</si>
  <si>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</si>
  <si>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</si>
  <si>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</si>
  <si>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</si>
  <si>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</si>
  <si>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</si>
  <si>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</si>
  <si>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</si>
  <si>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</si>
  <si>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</si>
  <si>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</si>
  <si>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</si>
  <si>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</si>
  <si>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</si>
  <si>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</si>
  <si>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</si>
  <si>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</si>
  <si>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</si>
  <si>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</si>
  <si>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</si>
  <si>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</si>
  <si>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</si>
  <si>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</si>
  <si>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</si>
  <si>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</si>
  <si>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</si>
  <si>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</si>
  <si>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</si>
  <si>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</si>
  <si>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</si>
  <si>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</si>
  <si>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</si>
  <si>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</si>
  <si>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</si>
  <si>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</si>
  <si>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</si>
  <si>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</si>
  <si>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</si>
  <si>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</si>
  <si>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</si>
  <si>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</si>
  <si>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</si>
  <si>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</si>
  <si>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</si>
  <si>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</si>
  <si>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</si>
  <si>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</si>
  <si>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</si>
  <si>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</si>
  <si>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</si>
  <si>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</si>
  <si>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</si>
  <si>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</si>
  <si>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</si>
  <si>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</si>
  <si>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</si>
  <si>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</si>
  <si>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</si>
  <si>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</si>
  <si>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</si>
  <si>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</si>
  <si>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</si>
  <si>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</si>
  <si>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</si>
  <si>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</si>
  <si>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</si>
  <si>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</si>
  <si>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</si>
  <si>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</si>
  <si>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</si>
  <si>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</si>
  <si>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</si>
  <si>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</si>
  <si>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</si>
  <si>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</si>
  <si>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</si>
  <si>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</si>
  <si>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</si>
  <si>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</si>
  <si>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</si>
  <si>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</si>
  <si>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</si>
  <si>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</si>
  <si>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</si>
  <si>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</si>
  <si>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</si>
  <si>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</si>
  <si>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</si>
  <si>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</si>
  <si>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</si>
  <si>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</si>
  <si>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</si>
  <si>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</si>
  <si>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</si>
  <si>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</si>
  <si>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</si>
  <si>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</si>
  <si>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</si>
  <si>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</si>
  <si>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</si>
  <si>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</si>
  <si>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</si>
  <si>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</si>
  <si>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</si>
  <si>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</si>
  <si>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</si>
  <si>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</si>
  <si>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</si>
  <si>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</si>
  <si>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</si>
  <si>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</si>
  <si>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</si>
  <si>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</si>
  <si>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</si>
  <si>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</si>
  <si>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</si>
  <si>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</si>
  <si>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</si>
  <si>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</si>
  <si>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</si>
  <si>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</si>
  <si>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</si>
  <si>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</si>
  <si>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</si>
  <si>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</si>
  <si>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</si>
  <si>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</si>
  <si>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</si>
  <si>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</si>
  <si>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</si>
  <si>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</si>
  <si>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</si>
  <si>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</si>
  <si>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</si>
  <si>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</si>
  <si>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</si>
  <si>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</si>
  <si>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</si>
  <si>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</si>
  <si>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</si>
  <si>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</si>
  <si>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</si>
  <si>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</si>
  <si>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</si>
  <si>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</si>
  <si>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</si>
  <si>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</si>
  <si>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</si>
  <si>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</si>
  <si>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</si>
  <si>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</si>
  <si>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</si>
  <si>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</si>
  <si>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</si>
  <si>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</si>
  <si>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</si>
  <si>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</si>
  <si>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</si>
  <si>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</si>
  <si>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</si>
  <si>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</si>
  <si>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</si>
  <si>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</si>
  <si>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</si>
  <si>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</si>
  <si>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</si>
  <si>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</si>
  <si>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</si>
  <si>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</si>
  <si>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</si>
  <si>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</si>
  <si>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</si>
  <si>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</si>
  <si>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</si>
  <si>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</si>
  <si>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</si>
  <si>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</si>
  <si>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</si>
  <si>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</si>
  <si>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</si>
  <si>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</si>
  <si>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</si>
  <si>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</si>
  <si>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</si>
  <si>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</si>
  <si>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</si>
  <si>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</si>
  <si>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</si>
  <si>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</si>
  <si>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</si>
  <si>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</si>
  <si>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</si>
  <si>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</si>
  <si>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</si>
  <si>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</si>
  <si>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</si>
  <si>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</si>
  <si>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</si>
  <si>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</si>
  <si>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</si>
  <si>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</si>
  <si>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</si>
  <si>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</si>
  <si>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</si>
  <si>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</si>
  <si>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</si>
  <si>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</si>
  <si>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</si>
  <si>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</si>
  <si>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</si>
  <si>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</si>
  <si>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</si>
  <si>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</si>
  <si>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</si>
  <si>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</si>
  <si>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</si>
  <si>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</si>
  <si>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</si>
  <si>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</si>
  <si>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</si>
  <si>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</si>
  <si>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</si>
  <si>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</si>
  <si>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</si>
  <si>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</si>
  <si>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</si>
  <si>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</si>
  <si>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</si>
  <si>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</si>
  <si>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</si>
  <si>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</si>
  <si>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</si>
  <si>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</si>
  <si>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</si>
  <si>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</si>
  <si>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</si>
  <si>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</si>
  <si>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</si>
  <si>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</si>
  <si>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</si>
  <si>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</si>
  <si>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</si>
  <si>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</si>
  <si>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</si>
  <si>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</si>
  <si>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</si>
  <si>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</si>
  <si>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</si>
  <si>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</si>
  <si>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</si>
  <si>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</si>
  <si>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</si>
  <si>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</si>
  <si>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</si>
  <si>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</si>
  <si>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</si>
  <si>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</si>
  <si>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</si>
  <si>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</si>
  <si>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</si>
  <si>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</si>
  <si>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</si>
  <si>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</si>
  <si>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</si>
  <si>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</si>
  <si>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</si>
  <si>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</si>
  <si>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</si>
  <si>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</si>
  <si>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</si>
  <si>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</si>
  <si>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</si>
  <si>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</si>
  <si>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</si>
  <si>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</si>
  <si>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</si>
  <si>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</si>
  <si>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</si>
  <si>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</si>
  <si>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</si>
  <si>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</si>
  <si>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</si>
  <si>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</si>
  <si>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</si>
  <si>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</si>
  <si>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</si>
  <si>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</si>
  <si>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</si>
  <si>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</si>
  <si>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</si>
  <si>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</si>
  <si>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</si>
  <si>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</si>
  <si>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</si>
  <si>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</si>
  <si>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</si>
  <si>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</si>
  <si>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</si>
  <si>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</si>
  <si>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</si>
  <si>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</si>
  <si>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</si>
  <si>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</si>
  <si>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</si>
  <si>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</si>
  <si>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</si>
  <si>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</si>
  <si>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</si>
  <si>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</si>
  <si>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</si>
  <si>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</si>
  <si>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</si>
  <si>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</si>
  <si>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</si>
  <si>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</si>
  <si>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</si>
  <si>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</si>
  <si>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</si>
  <si>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</si>
  <si>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</si>
  <si>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</si>
  <si>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</si>
  <si>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</si>
  <si>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</si>
  <si>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</si>
  <si>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</si>
  <si>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</si>
  <si>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</si>
  <si>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</si>
  <si>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</si>
  <si>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</si>
  <si>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</si>
  <si>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</si>
  <si>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</si>
  <si>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</si>
  <si>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</si>
  <si>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</si>
  <si>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</si>
  <si>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</si>
  <si>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</si>
  <si>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</si>
  <si>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</si>
  <si>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</si>
  <si>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</si>
  <si>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</si>
  <si>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</si>
  <si>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</si>
  <si>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</si>
  <si>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</si>
  <si>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</si>
  <si>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</si>
  <si>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</si>
  <si>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</si>
  <si>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</si>
  <si>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</si>
  <si>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</si>
  <si>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</si>
  <si>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</si>
  <si>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</si>
  <si>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</si>
  <si>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</si>
  <si>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</si>
  <si>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</si>
  <si>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</si>
  <si>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</si>
  <si>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</si>
  <si>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</si>
  <si>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</si>
  <si>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</si>
  <si>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</si>
  <si>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</si>
  <si>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</si>
  <si>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</si>
  <si>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</si>
  <si>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</si>
  <si>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</si>
  <si>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</si>
  <si>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</si>
  <si>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</si>
  <si>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</si>
  <si>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</si>
  <si>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</si>
  <si>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</si>
  <si>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</si>
  <si>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</si>
  <si>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</si>
  <si>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</si>
  <si>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</si>
  <si>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</si>
  <si>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</si>
  <si>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</si>
  <si>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</si>
  <si>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</si>
  <si>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</si>
  <si>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</si>
  <si>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</si>
  <si>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</si>
  <si>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</si>
  <si>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</si>
  <si>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</si>
  <si>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</si>
  <si>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</si>
  <si>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</si>
  <si>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</si>
  <si>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</si>
  <si>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</si>
  <si>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</si>
  <si>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</si>
  <si>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</si>
  <si>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</si>
  <si>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</si>
  <si>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</si>
  <si>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</si>
  <si>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</si>
  <si>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</si>
  <si>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</si>
  <si>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</si>
  <si>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</si>
  <si>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</si>
  <si>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</si>
  <si>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</si>
  <si>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</si>
  <si>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</si>
  <si>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</si>
  <si>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</si>
  <si>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</si>
  <si>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</si>
  <si>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</si>
  <si>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</si>
  <si>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</si>
  <si>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</si>
  <si>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</si>
  <si>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</si>
  <si>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</si>
  <si>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</si>
  <si>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</si>
  <si>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</si>
  <si>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</si>
  <si>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</si>
  <si>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</si>
  <si>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</si>
  <si>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</si>
  <si>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</si>
  <si>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</si>
  <si>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</si>
  <si>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</si>
  <si>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</si>
  <si>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</si>
  <si>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</si>
  <si>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</si>
  <si>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</si>
  <si>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</si>
  <si>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</si>
  <si>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</si>
  <si>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</si>
  <si>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</si>
  <si>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</si>
  <si>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</si>
  <si>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</si>
  <si>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</si>
  <si>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</si>
  <si>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</si>
  <si>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</si>
  <si>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</si>
  <si>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</si>
  <si>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</si>
  <si>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</si>
  <si>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</si>
  <si>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</si>
  <si>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</si>
  <si>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</si>
  <si>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</si>
  <si>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</si>
  <si>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</si>
  <si>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</si>
  <si>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</si>
  <si>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</si>
  <si>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</si>
  <si>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</si>
  <si>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</si>
  <si>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</si>
  <si>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</si>
  <si>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</si>
  <si>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</si>
  <si>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</si>
  <si>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</si>
  <si>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</si>
  <si>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</si>
  <si>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</si>
  <si>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</si>
  <si>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</si>
  <si>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</si>
  <si>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</si>
  <si>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</si>
  <si>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</si>
  <si>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</si>
  <si>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</si>
  <si>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</si>
  <si>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</si>
  <si>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</si>
  <si>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</si>
  <si>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</si>
  <si>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</si>
  <si>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</si>
  <si>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</si>
  <si>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</si>
  <si>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</si>
  <si>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</si>
  <si>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</si>
  <si>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</si>
  <si>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</si>
  <si>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</si>
  <si>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</si>
  <si>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</si>
  <si>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</si>
  <si>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</si>
  <si>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</si>
  <si>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</si>
  <si>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</si>
  <si>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</si>
  <si>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</si>
  <si>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</si>
  <si>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</si>
  <si>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</si>
  <si>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</si>
  <si>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</si>
  <si>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</si>
  <si>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</si>
  <si>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</si>
  <si>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</si>
  <si>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</si>
  <si>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</si>
  <si>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</si>
  <si>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</si>
  <si>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</si>
  <si>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</si>
  <si>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</si>
  <si>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</si>
  <si>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</si>
  <si>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</si>
  <si>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</si>
  <si>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</si>
  <si>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</si>
  <si>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</si>
  <si>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</si>
  <si>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</si>
  <si>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</si>
  <si>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</si>
  <si>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</si>
  <si>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</si>
  <si>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</si>
  <si>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</si>
  <si>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</si>
  <si>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</si>
  <si>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</si>
  <si>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</si>
  <si>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</si>
  <si>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</si>
  <si>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</si>
  <si>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</si>
  <si>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</si>
  <si>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</si>
  <si>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</si>
  <si>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</si>
  <si>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</si>
  <si>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</si>
  <si>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</si>
  <si>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</si>
  <si>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</si>
  <si>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</si>
  <si>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</si>
  <si>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</si>
  <si>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</si>
  <si>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</si>
  <si>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</si>
  <si>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</si>
  <si>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</si>
  <si>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</si>
  <si>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</si>
  <si>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</si>
  <si>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</si>
  <si>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</si>
  <si>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</si>
  <si>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</si>
  <si>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</si>
  <si>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</si>
  <si>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</si>
  <si>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</si>
  <si>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</si>
  <si>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</si>
  <si>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</si>
  <si>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</si>
  <si>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</si>
  <si>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</si>
  <si>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</si>
  <si>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</si>
  <si>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</si>
  <si>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</si>
  <si>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</si>
  <si>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</si>
  <si>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</si>
  <si>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</si>
  <si>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</si>
  <si>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</si>
  <si>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</si>
  <si>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</si>
  <si>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</si>
  <si>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</si>
  <si>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</si>
  <si>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</si>
  <si>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</si>
  <si>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</si>
  <si>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</si>
  <si>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</si>
  <si>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</si>
  <si>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</si>
  <si>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</si>
  <si>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</si>
  <si>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</si>
  <si>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</si>
  <si>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</si>
  <si>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</si>
  <si>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</si>
  <si>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</si>
  <si>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</si>
  <si>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</si>
  <si>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</si>
  <si>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</si>
  <si>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</si>
  <si>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</si>
  <si>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</si>
  <si>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</si>
  <si>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</si>
  <si>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</si>
  <si>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</si>
  <si>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</si>
  <si>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</si>
  <si>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</si>
  <si>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</si>
  <si>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</si>
  <si>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</si>
  <si>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</si>
  <si>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</si>
  <si>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</si>
  <si>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</si>
  <si>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</si>
  <si>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</si>
  <si>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</si>
  <si>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</si>
  <si>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</si>
  <si>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</si>
  <si>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</si>
  <si>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</si>
  <si>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</si>
  <si>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</si>
  <si>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</si>
  <si>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</si>
  <si>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</si>
  <si>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</si>
  <si>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</si>
  <si>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</si>
  <si>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</si>
  <si>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</si>
  <si>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</si>
  <si>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</si>
  <si>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</si>
  <si>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</si>
  <si>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</si>
  <si>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</si>
  <si>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</si>
  <si>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</si>
  <si>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</si>
  <si>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</si>
  <si>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</si>
  <si>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</si>
  <si>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</si>
  <si>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</si>
  <si>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</si>
  <si>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</si>
  <si>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</si>
  <si>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</si>
  <si>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</si>
  <si>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</si>
  <si>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</si>
  <si>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</si>
  <si>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</si>
  <si>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</si>
  <si>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</si>
  <si>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</si>
  <si>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</si>
  <si>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</si>
  <si>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</si>
  <si>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</si>
  <si>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</si>
  <si>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</si>
  <si>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</si>
  <si>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</si>
  <si>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</si>
  <si>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</si>
  <si>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</si>
  <si>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</si>
  <si>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</si>
  <si>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</si>
  <si>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</si>
  <si>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</si>
  <si>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</si>
  <si>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</si>
  <si>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</si>
  <si>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</si>
  <si>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</si>
  <si>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</si>
  <si>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</si>
  <si>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</si>
  <si>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</si>
  <si>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</si>
  <si>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</si>
  <si>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</si>
  <si>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</si>
  <si>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</si>
  <si>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</si>
  <si>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</si>
  <si>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</si>
  <si>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</si>
  <si>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</si>
  <si>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</si>
  <si>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</si>
  <si>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</si>
  <si>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</si>
  <si>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</si>
  <si>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</si>
  <si>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</si>
  <si>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</si>
  <si>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</si>
  <si>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</si>
  <si>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</si>
  <si>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</si>
  <si>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</si>
  <si>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</si>
  <si>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</si>
  <si>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</si>
  <si>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</si>
  <si>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</si>
  <si>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</si>
  <si>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</si>
  <si>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</si>
  <si>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</si>
  <si>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</si>
  <si>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</si>
  <si>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</si>
  <si>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</si>
  <si>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</si>
  <si>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</si>
  <si>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</si>
  <si>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</si>
  <si>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</si>
  <si>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</si>
  <si>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</si>
  <si>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</si>
  <si>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</si>
  <si>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</si>
  <si>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</si>
  <si>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</si>
  <si>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</si>
  <si>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</si>
  <si>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</si>
  <si>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</si>
  <si>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</si>
  <si>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</si>
  <si>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</si>
  <si>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</si>
  <si>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</si>
  <si>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</si>
  <si>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</si>
  <si>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</si>
  <si>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</si>
  <si>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</si>
  <si>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</si>
  <si>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</si>
  <si>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</si>
  <si>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</si>
  <si>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</si>
  <si>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</si>
  <si>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</si>
  <si>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</si>
  <si>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</si>
  <si>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</si>
  <si>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</si>
  <si>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</si>
  <si>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</si>
  <si>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</si>
  <si>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</si>
  <si>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</si>
  <si>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</si>
  <si>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</si>
  <si>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</si>
  <si>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</si>
  <si>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</si>
  <si>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</si>
  <si>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</si>
  <si>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</si>
  <si>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</si>
  <si>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</si>
  <si>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</si>
  <si>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</si>
  <si>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</si>
  <si>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</si>
  <si>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</si>
  <si>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</si>
  <si>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</si>
  <si>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</si>
  <si>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</si>
  <si>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</si>
  <si>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</si>
  <si>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</si>
  <si>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</si>
  <si>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</si>
  <si>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</si>
  <si>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</si>
  <si>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</si>
  <si>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</si>
  <si>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</si>
  <si>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</si>
  <si>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</si>
  <si>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</si>
  <si>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</si>
  <si>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</si>
  <si>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</si>
  <si>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</si>
  <si>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</si>
  <si>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</si>
  <si>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</si>
  <si>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</si>
  <si>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</si>
  <si>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</si>
  <si>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</si>
  <si>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</si>
  <si>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</si>
  <si>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</si>
  <si>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</si>
  <si>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</si>
  <si>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</si>
  <si>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</si>
  <si>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</si>
  <si>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</si>
  <si>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</si>
  <si>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</si>
  <si>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</si>
  <si>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</si>
  <si>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</si>
  <si>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</si>
  <si>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</si>
  <si>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</si>
  <si>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</si>
  <si>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</si>
  <si>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</si>
  <si>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</si>
  <si>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</si>
  <si>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</si>
  <si>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</si>
  <si>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</si>
  <si>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</si>
  <si>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</si>
  <si>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</si>
  <si>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</si>
  <si>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</si>
  <si>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</si>
  <si>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</si>
  <si>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</si>
  <si>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</si>
  <si>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</si>
  <si>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</si>
  <si>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</si>
  <si>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</si>
  <si>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</si>
  <si>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</si>
  <si>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</si>
  <si>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</si>
  <si>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</si>
  <si>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</si>
  <si>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</si>
  <si>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</si>
  <si>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</si>
  <si>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</si>
  <si>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</si>
  <si>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</si>
  <si>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</si>
  <si>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</si>
  <si>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</si>
  <si>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</si>
  <si>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</si>
  <si>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</si>
  <si>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</si>
  <si>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</si>
  <si>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</si>
  <si>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</si>
  <si>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</si>
  <si>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</si>
  <si>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</si>
  <si>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</si>
  <si>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</si>
  <si>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</si>
  <si>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</si>
  <si>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</si>
  <si>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</si>
  <si>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</si>
  <si>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</si>
  <si>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</si>
  <si>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</si>
  <si>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</si>
  <si>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</si>
  <si>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</si>
  <si>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</si>
  <si>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</si>
  <si>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</si>
  <si>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</si>
  <si>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</si>
  <si>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</si>
  <si>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</si>
  <si>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</si>
  <si>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</si>
  <si>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</si>
  <si>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</si>
  <si>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</si>
  <si>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</si>
  <si>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</si>
  <si>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</si>
  <si>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</si>
  <si>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</si>
  <si>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</si>
  <si>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</si>
  <si>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</si>
  <si>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</si>
  <si>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</si>
  <si>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</si>
  <si>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</si>
  <si>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</si>
  <si>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</si>
  <si>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</si>
  <si>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</si>
  <si>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</si>
  <si>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</si>
  <si>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</si>
  <si>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</si>
  <si>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</si>
  <si>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</si>
  <si>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</si>
  <si>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</si>
  <si>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</si>
  <si>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</si>
  <si>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</si>
  <si>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</si>
  <si>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</si>
  <si>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</si>
  <si>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</si>
  <si>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</si>
  <si>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</si>
  <si>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</si>
  <si>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</si>
  <si>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</si>
  <si>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</si>
  <si>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</si>
  <si>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</si>
  <si>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</si>
  <si>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</si>
  <si>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</si>
  <si>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</si>
  <si>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</si>
  <si>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</si>
  <si>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</si>
  <si>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</si>
  <si>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</si>
  <si>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</si>
  <si>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</si>
  <si>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</si>
  <si>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</si>
  <si>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</si>
  <si>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</si>
  <si>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</si>
  <si>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</si>
  <si>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</si>
  <si>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</si>
  <si>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</si>
  <si>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</si>
  <si>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</si>
  <si>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</si>
  <si>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</si>
  <si>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</si>
  <si>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</si>
  <si>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</si>
  <si>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</si>
  <si>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</si>
  <si>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</si>
  <si>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</si>
  <si>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</si>
  <si>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</si>
  <si>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</si>
  <si>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</si>
  <si>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</si>
  <si>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</si>
  <si>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</si>
  <si>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</si>
  <si>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</si>
  <si>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</si>
  <si>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</si>
  <si>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</si>
  <si>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</si>
  <si>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</si>
  <si>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</si>
  <si>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</si>
  <si>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</si>
  <si>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</si>
  <si>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</si>
  <si>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</si>
  <si>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</si>
  <si>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</si>
  <si>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</si>
  <si>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</si>
  <si>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</si>
  <si>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</si>
  <si>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</si>
  <si>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</si>
  <si>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</si>
  <si>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</si>
  <si>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</si>
  <si>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</si>
  <si>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</si>
  <si>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</si>
  <si>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</si>
  <si>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</si>
  <si>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</si>
  <si>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</si>
  <si>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</si>
  <si>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</si>
  <si>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</si>
  <si>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</si>
  <si>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</si>
  <si>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</si>
  <si>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</si>
  <si>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</si>
  <si>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</si>
  <si>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</si>
  <si>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</si>
  <si>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</si>
  <si>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</si>
  <si>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</si>
  <si>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</si>
  <si>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</si>
  <si>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</si>
  <si>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</si>
  <si>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</si>
  <si>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</si>
  <si>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</si>
  <si>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</si>
  <si>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</si>
  <si>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</si>
  <si>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</si>
  <si>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</si>
  <si>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</si>
  <si>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</si>
  <si>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</si>
  <si>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</si>
  <si>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</si>
  <si>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</si>
  <si>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</si>
  <si>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</si>
  <si>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</si>
  <si>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</si>
  <si>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</si>
  <si>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</si>
  <si>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</si>
  <si>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</si>
  <si>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</si>
  <si>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</si>
  <si>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</si>
  <si>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</si>
  <si>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</si>
  <si>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</si>
  <si>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</si>
  <si>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</si>
  <si>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</si>
  <si>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</si>
  <si>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</si>
  <si>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</si>
  <si>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</si>
  <si>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</si>
  <si>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</si>
  <si>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</si>
  <si>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</si>
  <si>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</si>
  <si>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</si>
  <si>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</si>
  <si>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</si>
  <si>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</si>
  <si>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</si>
  <si>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</si>
  <si>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</si>
  <si>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</si>
  <si>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</si>
  <si>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</si>
  <si>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</si>
  <si>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</si>
  <si>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</si>
  <si>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</si>
  <si>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</si>
  <si>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</si>
  <si>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</si>
  <si>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</si>
  <si>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</si>
  <si>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</si>
  <si>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</si>
  <si>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</si>
  <si>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</si>
  <si>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</si>
  <si>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</si>
  <si>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</si>
  <si>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</si>
  <si>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</si>
  <si>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</si>
  <si>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</si>
  <si>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</si>
  <si>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</si>
  <si>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</si>
  <si>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</si>
  <si>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</si>
  <si>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</si>
  <si>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</si>
  <si>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</si>
  <si>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</si>
  <si>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</si>
  <si>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</si>
  <si>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</si>
  <si>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</si>
  <si>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</si>
  <si>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</si>
  <si>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</si>
  <si>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</si>
  <si>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</si>
  <si>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</si>
  <si>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</si>
  <si>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</si>
  <si>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</si>
  <si>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</si>
  <si>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</si>
  <si>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</si>
  <si>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</si>
  <si>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</si>
  <si>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</si>
  <si>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</si>
  <si>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</si>
  <si>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</si>
  <si>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</si>
  <si>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</si>
  <si>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</si>
  <si>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</si>
  <si>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</si>
  <si>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</si>
  <si>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</si>
  <si>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</si>
  <si>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</si>
  <si>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</si>
  <si>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</si>
  <si>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</si>
  <si>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</si>
  <si>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</si>
  <si>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</si>
  <si>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</si>
  <si>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</si>
  <si>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</si>
  <si>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</si>
  <si>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</si>
  <si>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</si>
  <si>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</si>
  <si>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</si>
  <si>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</si>
  <si>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</si>
  <si>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</si>
  <si>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</si>
  <si>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</si>
  <si>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</si>
  <si>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</si>
  <si>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</si>
  <si>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</si>
  <si>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</si>
  <si>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</si>
  <si>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</si>
  <si>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</si>
  <si>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</si>
  <si>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</si>
  <si>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</si>
  <si>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</si>
  <si>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</si>
  <si>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</si>
  <si>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</si>
  <si>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</si>
  <si>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</si>
  <si>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</si>
  <si>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</si>
  <si>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</si>
  <si>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</si>
  <si>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</si>
  <si>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</si>
  <si>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</si>
  <si>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</si>
  <si>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</si>
  <si>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</si>
  <si>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</si>
  <si>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</si>
  <si>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</si>
  <si>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</si>
  <si>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</si>
  <si>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</si>
  <si>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</si>
  <si>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</si>
  <si>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</si>
  <si>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</si>
  <si>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</si>
  <si>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</si>
  <si>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</si>
  <si>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</si>
  <si>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</si>
  <si>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</si>
  <si>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</si>
  <si>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</si>
  <si>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</si>
  <si>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</si>
  <si>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</si>
  <si>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</si>
  <si>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</si>
  <si>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</si>
  <si>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</si>
  <si>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</si>
  <si>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</si>
  <si>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</si>
  <si>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</si>
  <si>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</si>
  <si>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</si>
  <si>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</si>
  <si>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</si>
  <si>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</si>
  <si>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</si>
  <si>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</si>
  <si>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</si>
  <si>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</si>
  <si>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</si>
  <si>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</si>
  <si>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</si>
  <si>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</si>
  <si>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</si>
  <si>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</si>
  <si>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</si>
  <si>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</si>
  <si>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</si>
  <si>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</si>
  <si>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</si>
  <si>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</si>
  <si>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</si>
  <si>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</si>
  <si>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</si>
  <si>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</si>
  <si>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</si>
  <si>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</si>
  <si>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</si>
  <si>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</si>
  <si>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</si>
  <si>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</si>
  <si>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</si>
  <si>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</si>
  <si>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</si>
  <si>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</si>
  <si>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</si>
  <si>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</si>
  <si>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</si>
  <si>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</si>
  <si>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</si>
  <si>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</si>
  <si>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</si>
  <si>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</si>
  <si>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</si>
  <si>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</si>
  <si>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</si>
  <si>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</si>
  <si>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</si>
  <si>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</si>
  <si>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</si>
  <si>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</si>
  <si>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</si>
  <si>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</si>
  <si>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</si>
  <si>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</si>
  <si>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</si>
  <si>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</si>
  <si>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</si>
  <si>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</si>
  <si>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</si>
  <si>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</si>
  <si>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</si>
  <si>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</si>
  <si>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</si>
  <si>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</si>
  <si>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</si>
  <si>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</si>
  <si>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</si>
  <si>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</si>
  <si>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</si>
  <si>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</si>
  <si>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</si>
  <si>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</si>
  <si>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</si>
  <si>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</si>
  <si>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</si>
  <si>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</si>
  <si>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</si>
  <si>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</si>
  <si>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</si>
  <si>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</si>
  <si>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</si>
  <si>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</si>
  <si>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</si>
  <si>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</si>
  <si>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</si>
  <si>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</si>
  <si>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</si>
  <si>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</si>
  <si>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</si>
  <si>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</si>
  <si>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</si>
  <si>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</si>
  <si>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</si>
  <si>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</si>
  <si>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</si>
  <si>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</si>
  <si>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</si>
  <si>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</si>
  <si>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</si>
  <si>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</si>
  <si>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</si>
  <si>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</si>
  <si>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</si>
  <si>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</si>
  <si>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</si>
  <si>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</si>
  <si>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</si>
  <si>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</si>
  <si>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</si>
  <si>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</si>
  <si>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</si>
  <si>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</si>
  <si>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</si>
  <si>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</si>
  <si>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</si>
  <si>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</si>
  <si>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</si>
  <si>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</si>
  <si>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</si>
  <si>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</si>
  <si>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</si>
  <si>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</si>
  <si>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</si>
  <si>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</si>
  <si>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</si>
  <si>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</si>
  <si>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</si>
  <si>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</si>
  <si>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</si>
  <si>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</si>
  <si>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</si>
  <si>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</si>
  <si>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</si>
  <si>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</si>
  <si>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</si>
  <si>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</si>
  <si>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</si>
  <si>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</si>
  <si>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</si>
  <si>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</si>
  <si>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</si>
  <si>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</si>
  <si>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</si>
  <si>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</si>
  <si>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</si>
  <si>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</si>
  <si>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</si>
  <si>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</si>
  <si>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</si>
  <si>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</si>
  <si>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</si>
  <si>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</si>
  <si>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</si>
  <si>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</si>
  <si>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</si>
  <si>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</si>
  <si>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</si>
  <si>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</si>
  <si>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</si>
  <si>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</si>
  <si>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</si>
  <si>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</si>
  <si>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</si>
  <si>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</si>
  <si>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</si>
  <si>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</si>
  <si>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</si>
  <si>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</si>
  <si>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</si>
  <si>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</si>
  <si>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</si>
  <si>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</si>
  <si>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</si>
  <si>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</si>
  <si>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</si>
  <si>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</si>
  <si>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</si>
  <si>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</si>
  <si>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</si>
  <si>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</si>
  <si>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</si>
  <si>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</si>
  <si>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</si>
  <si>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</si>
  <si>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</si>
  <si>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</si>
  <si>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</si>
  <si>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</si>
  <si>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</si>
  <si>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</si>
  <si>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</si>
  <si>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</si>
  <si>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</si>
  <si>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</si>
  <si>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</si>
  <si>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</si>
  <si>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</si>
  <si>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</si>
  <si>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</si>
  <si>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</si>
  <si>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</si>
  <si>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</si>
  <si>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</si>
  <si>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</si>
  <si>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</si>
  <si>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</si>
  <si>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</si>
  <si>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</si>
  <si>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</si>
  <si>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</si>
  <si>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</si>
  <si>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</si>
  <si>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</si>
  <si>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</si>
  <si>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</si>
  <si>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</si>
  <si>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</si>
  <si>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</si>
  <si>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</si>
  <si>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</si>
  <si>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</si>
  <si>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</si>
  <si>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</si>
  <si>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</si>
  <si>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</si>
  <si>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</si>
  <si>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</si>
  <si>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</si>
  <si>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</si>
  <si>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</si>
  <si>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</si>
  <si>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</si>
  <si>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</si>
  <si>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</si>
  <si>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</si>
  <si>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</si>
  <si>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</si>
  <si>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</si>
  <si>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</si>
  <si>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</si>
  <si>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</si>
  <si>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</si>
  <si>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</si>
  <si>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</si>
  <si>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</si>
  <si>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</si>
  <si>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</si>
  <si>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</si>
  <si>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</si>
  <si>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</si>
  <si>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</si>
  <si>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</si>
  <si>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</si>
  <si>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</si>
  <si>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</si>
  <si>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</si>
  <si>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</si>
  <si>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</si>
  <si>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</si>
  <si>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</si>
  <si>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</si>
  <si>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</si>
  <si>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</si>
  <si>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</si>
  <si>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</si>
  <si>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</si>
  <si>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</si>
  <si>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</si>
  <si>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</si>
  <si>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</si>
  <si>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</si>
  <si>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</si>
  <si>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</si>
  <si>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</si>
  <si>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</si>
  <si>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</si>
  <si>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</si>
  <si>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</si>
  <si>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</si>
  <si>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</si>
  <si>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</si>
  <si>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</si>
  <si>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</si>
  <si>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</si>
  <si>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</si>
  <si>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</si>
  <si>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</si>
  <si>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</si>
  <si>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</si>
  <si>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</si>
  <si>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</si>
  <si>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</si>
  <si>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</si>
  <si>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</si>
  <si>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</si>
  <si>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</si>
  <si>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</si>
  <si>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</si>
  <si>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</si>
  <si>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</si>
  <si>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</si>
  <si>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</si>
  <si>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</si>
  <si>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</si>
  <si>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</si>
  <si>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</si>
  <si>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</si>
  <si>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</si>
  <si>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</si>
  <si>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</si>
  <si>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</si>
  <si>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</si>
  <si>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</si>
  <si>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</si>
  <si>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</si>
  <si>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</si>
  <si>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</si>
  <si>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</si>
  <si>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</si>
  <si>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</si>
  <si>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</si>
  <si>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</si>
  <si>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</si>
  <si>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</si>
  <si>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</si>
  <si>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</si>
  <si>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</si>
  <si>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</si>
  <si>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</si>
  <si>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</si>
  <si>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</si>
  <si>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</si>
  <si>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</si>
  <si>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</si>
  <si>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</si>
  <si>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</si>
  <si>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</si>
  <si>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</si>
  <si>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</si>
  <si>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</si>
  <si>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</si>
  <si>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</si>
  <si>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</si>
  <si>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</si>
  <si>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</si>
  <si>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</si>
  <si>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</si>
  <si>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</si>
  <si>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</si>
  <si>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</si>
  <si>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</si>
  <si>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</si>
  <si>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</si>
  <si>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</si>
  <si>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</si>
  <si>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</si>
  <si>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</si>
  <si>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</si>
  <si>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</si>
  <si>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</si>
  <si>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</si>
  <si>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</si>
  <si>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</si>
  <si>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</si>
  <si>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</si>
  <si>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</si>
  <si>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</si>
  <si>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</si>
  <si>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</si>
  <si>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</si>
  <si>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</si>
  <si>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</si>
  <si>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</si>
  <si>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</si>
  <si>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</si>
  <si>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</si>
  <si>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</si>
  <si>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</si>
  <si>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</si>
  <si>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</si>
  <si>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</si>
  <si>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</si>
  <si>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</si>
  <si>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</si>
  <si>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</si>
  <si>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</si>
  <si>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</si>
  <si>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</si>
  <si>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</si>
  <si>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</si>
  <si>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</si>
  <si>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</si>
  <si>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</si>
  <si>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</si>
  <si>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</si>
  <si>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</si>
  <si>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</si>
  <si>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</si>
  <si>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</si>
  <si>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</si>
  <si>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</si>
  <si>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</si>
  <si>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</si>
  <si>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</si>
  <si>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</si>
  <si>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</si>
  <si>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</si>
  <si>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</si>
  <si>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</si>
  <si>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</si>
  <si>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</si>
  <si>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</si>
  <si>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</si>
  <si>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</si>
  <si>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</si>
  <si>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</si>
  <si>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</si>
  <si>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</si>
  <si>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</si>
  <si>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</si>
  <si>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</si>
  <si>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</si>
  <si>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</si>
  <si>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</si>
  <si>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</si>
  <si>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</si>
  <si>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</si>
  <si>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</si>
  <si>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</si>
  <si>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</si>
  <si>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</si>
  <si>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</si>
  <si>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</si>
  <si>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</si>
  <si>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</si>
  <si>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</si>
  <si>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</si>
  <si>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</si>
  <si>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</si>
  <si>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</si>
  <si>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</si>
  <si>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</si>
  <si>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</si>
  <si>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</si>
  <si>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</si>
  <si>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</si>
  <si>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</si>
  <si>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</si>
  <si>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</si>
  <si>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</si>
  <si>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</si>
  <si>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</si>
  <si>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</si>
  <si>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</si>
  <si>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</si>
  <si>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</si>
  <si>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</si>
  <si>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</si>
  <si>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</si>
  <si>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</si>
  <si>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</si>
  <si>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</si>
  <si>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</si>
  <si>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</si>
  <si>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</si>
  <si>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</si>
  <si>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</si>
  <si>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</si>
  <si>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</si>
  <si>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</si>
  <si>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</si>
  <si>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</si>
  <si>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</si>
  <si>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</si>
  <si>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</si>
  <si>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</si>
  <si>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</si>
  <si>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</si>
  <si>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</si>
  <si>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</si>
  <si>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</si>
  <si>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</si>
  <si>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</si>
  <si>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</si>
  <si>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</si>
  <si>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</si>
  <si>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</si>
  <si>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</si>
  <si>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</si>
  <si>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</si>
  <si>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</si>
  <si>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</si>
  <si>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</si>
  <si>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</si>
  <si>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</si>
  <si>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</si>
  <si>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</si>
  <si>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</si>
  <si>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</si>
  <si>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</si>
  <si>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</si>
  <si>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</si>
  <si>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</si>
  <si>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</si>
  <si>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</si>
  <si>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</si>
  <si>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</si>
  <si>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</si>
  <si>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</si>
  <si>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</si>
  <si>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</si>
  <si>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</si>
  <si>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</si>
  <si>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</si>
  <si>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</si>
  <si>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</si>
  <si>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</si>
  <si>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</si>
  <si>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</si>
  <si>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</si>
  <si>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</si>
  <si>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</si>
  <si>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</si>
  <si>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</si>
  <si>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</si>
  <si>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</si>
  <si>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</si>
  <si>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</si>
  <si>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</si>
  <si>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</si>
  <si>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</si>
  <si>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</si>
  <si>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</si>
  <si>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</si>
  <si>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</si>
  <si>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</si>
  <si>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</si>
  <si>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</si>
  <si>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</si>
  <si>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</si>
  <si>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</si>
  <si>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</si>
  <si>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</si>
  <si>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</si>
  <si>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</si>
  <si>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</si>
  <si>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</si>
  <si>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</si>
  <si>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</si>
  <si>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</si>
  <si>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</si>
  <si>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</si>
  <si>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</si>
  <si>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</si>
  <si>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</si>
  <si>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</si>
  <si>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</si>
  <si>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</si>
  <si>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</si>
  <si>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</si>
  <si>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</si>
  <si>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</si>
  <si>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</si>
  <si>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</si>
  <si>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</si>
  <si>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</si>
  <si>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</si>
  <si>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</si>
  <si>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</si>
  <si>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</si>
  <si>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</si>
  <si>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</si>
  <si>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</si>
  <si>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</si>
  <si>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</si>
  <si>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</si>
  <si>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</si>
  <si>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</si>
  <si>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</si>
  <si>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</si>
  <si>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</si>
  <si>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</si>
  <si>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</si>
  <si>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</si>
  <si>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</si>
  <si>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</si>
  <si>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</si>
  <si>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</si>
  <si>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</si>
  <si>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</si>
  <si>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</si>
  <si>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</si>
  <si>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</si>
  <si>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</si>
  <si>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</si>
  <si>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</si>
  <si>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</si>
  <si>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</si>
  <si>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</si>
  <si>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</si>
  <si>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</si>
  <si>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</si>
  <si>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</si>
  <si>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</si>
  <si>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</si>
  <si>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</si>
  <si>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</si>
  <si>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</si>
  <si>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</si>
  <si>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</si>
  <si>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</si>
  <si>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</si>
  <si>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</si>
  <si>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</si>
  <si>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</si>
  <si>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</si>
  <si>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</si>
  <si>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</si>
  <si>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</si>
  <si>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</si>
  <si>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</si>
  <si>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</si>
  <si>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</si>
  <si>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</si>
  <si>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</si>
  <si>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</si>
  <si>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</si>
  <si>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</si>
  <si>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</si>
  <si>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</si>
  <si>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</si>
  <si>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</si>
  <si>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</si>
  <si>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</si>
  <si>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</si>
  <si>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</si>
  <si>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</si>
  <si>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</si>
  <si>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</si>
  <si>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</si>
  <si>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</si>
  <si>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</si>
  <si>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</si>
  <si>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</si>
  <si>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</si>
  <si>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</si>
  <si>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</si>
  <si>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</si>
  <si>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</si>
  <si>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</si>
  <si>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</si>
  <si>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</si>
  <si>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</si>
  <si>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</si>
  <si>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</si>
  <si>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</si>
  <si>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</si>
  <si>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</si>
  <si>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</si>
  <si>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</si>
  <si>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</si>
  <si>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</si>
  <si>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</si>
  <si>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</si>
  <si>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</si>
  <si>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</si>
  <si>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</si>
  <si>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</si>
  <si>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</si>
  <si>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</si>
  <si>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</si>
  <si>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</si>
  <si>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</si>
  <si>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</si>
  <si>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</si>
  <si>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</si>
  <si>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</si>
  <si>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</si>
  <si>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</si>
  <si>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</si>
  <si>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</si>
  <si>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</si>
  <si>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</si>
  <si>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</si>
  <si>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</si>
  <si>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</si>
  <si>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</si>
  <si>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</si>
  <si>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</si>
  <si>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</si>
  <si>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</si>
  <si>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</si>
  <si>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</si>
  <si>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</si>
  <si>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</si>
  <si>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</si>
  <si>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</si>
  <si>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</si>
  <si>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</si>
  <si>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</si>
  <si>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</si>
  <si>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</si>
  <si>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</si>
  <si>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</si>
  <si>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</si>
  <si>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</si>
  <si>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</si>
  <si>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</si>
  <si>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</si>
  <si>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</si>
  <si>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</si>
  <si>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</si>
  <si>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</si>
  <si>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</si>
  <si>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</si>
  <si>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</si>
  <si>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</si>
  <si>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</si>
  <si>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</si>
  <si>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</si>
  <si>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</si>
  <si>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</si>
  <si>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</si>
  <si>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</si>
  <si>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</si>
  <si>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</si>
  <si>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</si>
  <si>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</si>
  <si>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</si>
  <si>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</si>
  <si>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</si>
  <si>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</si>
  <si>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</si>
  <si>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</si>
  <si>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</si>
  <si>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</si>
  <si>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</si>
  <si>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</si>
  <si>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</si>
  <si>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</si>
  <si>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</si>
  <si>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</si>
  <si>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</si>
  <si>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</si>
  <si>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</si>
  <si>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</si>
  <si>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</si>
  <si>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</si>
  <si>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</si>
  <si>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</si>
  <si>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</si>
  <si>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</si>
  <si>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</si>
  <si>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</si>
  <si>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</si>
  <si>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</si>
  <si>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</si>
  <si>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</si>
  <si>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</si>
  <si>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</si>
  <si>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</si>
  <si>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</si>
  <si>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</si>
  <si>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</si>
  <si>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</si>
  <si>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</si>
  <si>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</si>
  <si>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</si>
  <si>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</si>
  <si>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</si>
  <si>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</si>
  <si>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</si>
  <si>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</si>
  <si>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</si>
  <si>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</si>
  <si>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</si>
  <si>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</si>
  <si>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</si>
  <si>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</si>
  <si>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</si>
  <si>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</si>
  <si>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</si>
  <si>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</si>
  <si>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</si>
  <si>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</si>
  <si>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</si>
  <si>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</si>
  <si>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</si>
  <si>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</si>
  <si>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</si>
  <si>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</si>
  <si>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</si>
  <si>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</si>
  <si>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</si>
  <si>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</si>
  <si>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</si>
  <si>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</si>
  <si>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</si>
  <si>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</si>
  <si>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</si>
  <si>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</si>
  <si>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</si>
  <si>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</si>
  <si>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</si>
  <si>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</si>
  <si>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</si>
  <si>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</si>
  <si>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</si>
  <si>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</si>
  <si>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</si>
  <si>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</si>
  <si>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</si>
  <si>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</si>
  <si>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</si>
  <si>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</si>
  <si>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</si>
  <si>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</si>
  <si>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</si>
  <si>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</si>
  <si>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</si>
  <si>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</si>
  <si>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</si>
  <si>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</si>
  <si>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</si>
  <si>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</si>
  <si>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</si>
  <si>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</si>
  <si>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</si>
  <si>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</si>
  <si>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</si>
  <si>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</si>
  <si>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</si>
  <si>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</si>
  <si>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</si>
  <si>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</si>
  <si>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</si>
  <si>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</si>
  <si>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</si>
  <si>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</si>
  <si>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</si>
  <si>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</si>
  <si>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</si>
  <si>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</si>
  <si>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</si>
  <si>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</si>
  <si>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</si>
  <si>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</si>
  <si>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</si>
  <si>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</si>
  <si>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</si>
  <si>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</si>
  <si>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</si>
  <si>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</si>
  <si>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</si>
  <si>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</si>
  <si>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</si>
  <si>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</si>
  <si>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</si>
  <si>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</si>
  <si>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</si>
  <si>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</si>
  <si>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</si>
  <si>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</si>
  <si>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</si>
  <si>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</si>
  <si>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</si>
  <si>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</si>
  <si>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</si>
  <si>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</si>
  <si>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</si>
  <si>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</si>
  <si>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</si>
  <si>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</si>
  <si>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</si>
  <si>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</si>
  <si>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</si>
  <si>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</si>
  <si>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</si>
  <si>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</si>
  <si>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</si>
  <si>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</si>
  <si>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</si>
  <si>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</si>
  <si>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</si>
  <si>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</si>
  <si>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</si>
  <si>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</si>
  <si>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</si>
  <si>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</si>
  <si>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</si>
  <si>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</si>
  <si>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</si>
  <si>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</si>
  <si>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</si>
  <si>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</si>
  <si>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</si>
  <si>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</si>
  <si>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</si>
  <si>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</si>
  <si>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</si>
  <si>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</si>
  <si>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</si>
  <si>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</si>
  <si>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</si>
  <si>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</si>
  <si>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</si>
  <si>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</si>
  <si>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</si>
  <si>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</si>
  <si>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</si>
  <si>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</si>
  <si>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</si>
  <si>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</si>
  <si>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</si>
  <si>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</si>
  <si>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</si>
  <si>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</si>
  <si>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</si>
  <si>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</si>
  <si>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</si>
  <si>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</si>
  <si>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</si>
  <si>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</si>
  <si>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</si>
  <si>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</si>
  <si>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</si>
  <si>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</si>
  <si>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</si>
  <si>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</si>
  <si>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</si>
  <si>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</si>
  <si>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</si>
  <si>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</si>
  <si>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</si>
  <si>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</si>
  <si>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</si>
  <si>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</si>
  <si>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</si>
  <si>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</si>
  <si>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</si>
  <si>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</si>
  <si>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</si>
  <si>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</si>
  <si>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</si>
  <si>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</si>
  <si>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</si>
  <si>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</si>
  <si>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</si>
  <si>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</si>
  <si>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</si>
  <si>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</si>
  <si>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</si>
  <si>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</si>
  <si>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</si>
  <si>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</si>
  <si>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</si>
  <si>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</si>
  <si>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</si>
  <si>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</si>
  <si>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</si>
  <si>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</si>
  <si>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</si>
  <si>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</si>
  <si>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</si>
  <si>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</si>
  <si>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</si>
  <si>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</si>
  <si>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</si>
  <si>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</si>
  <si>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</si>
  <si>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</si>
  <si>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</si>
  <si>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</si>
  <si>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</si>
  <si>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</si>
  <si>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</si>
  <si>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</si>
  <si>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</si>
  <si>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</si>
  <si>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</si>
  <si>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</si>
  <si>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</si>
  <si>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</si>
  <si>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</si>
  <si>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</si>
  <si>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</si>
  <si>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</si>
  <si>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</si>
  <si>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</si>
  <si>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</si>
  <si>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</si>
  <si>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</si>
  <si>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</si>
  <si>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</si>
  <si>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</si>
  <si>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</si>
  <si>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</si>
  <si>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</si>
  <si>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</si>
  <si>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</si>
  <si>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</si>
  <si>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</si>
  <si>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</si>
  <si>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</si>
  <si>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</si>
  <si>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</si>
  <si>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</si>
  <si>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</si>
  <si>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</si>
  <si>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</si>
  <si>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</si>
  <si>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</si>
  <si>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</si>
  <si>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</si>
  <si>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</si>
  <si>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</si>
  <si>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</si>
  <si>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</si>
  <si>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</si>
  <si>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</si>
  <si>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</si>
  <si>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</si>
  <si>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</si>
  <si>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</si>
  <si>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</si>
  <si>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</si>
  <si>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</si>
  <si>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</si>
  <si>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</si>
  <si>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</si>
  <si>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</si>
  <si>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</si>
  <si>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</si>
  <si>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</si>
  <si>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</si>
  <si>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</si>
  <si>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</si>
  <si>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</si>
  <si>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</si>
  <si>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</si>
  <si>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</si>
  <si>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</si>
  <si>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</si>
  <si>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</si>
  <si>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</si>
  <si>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</si>
  <si>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</si>
  <si>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</si>
  <si>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</si>
  <si>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</si>
  <si>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</si>
  <si>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</si>
  <si>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</si>
  <si>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</si>
  <si>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</si>
  <si>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</si>
  <si>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</si>
  <si>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</si>
  <si>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</si>
  <si>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</si>
  <si>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</si>
  <si>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</si>
  <si>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</si>
  <si>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</si>
  <si>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</si>
  <si>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</si>
  <si>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</si>
  <si>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</si>
  <si>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</si>
  <si>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</si>
  <si>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</si>
  <si>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</si>
  <si>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</si>
  <si>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</si>
  <si>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</si>
  <si>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</si>
  <si>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</si>
  <si>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</si>
  <si>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</si>
  <si>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</si>
  <si>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</si>
  <si>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</si>
  <si>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</si>
  <si>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</si>
  <si>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</si>
  <si>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</si>
  <si>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</si>
  <si>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</si>
  <si>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</si>
  <si>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</si>
  <si>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</si>
  <si>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</si>
  <si>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</si>
  <si>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</si>
  <si>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</si>
  <si>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</si>
  <si>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</si>
  <si>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</si>
  <si>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</si>
  <si>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</si>
  <si>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</si>
  <si>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</si>
  <si>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</si>
  <si>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</si>
  <si>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</si>
  <si>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</si>
  <si>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</si>
  <si>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</si>
  <si>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</si>
  <si>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</si>
  <si>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</si>
  <si>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</si>
  <si>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</si>
  <si>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</si>
  <si>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</si>
  <si>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</si>
  <si>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</si>
  <si>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</si>
  <si>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</si>
  <si>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</si>
  <si>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</si>
  <si>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</si>
  <si>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</si>
  <si>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</si>
  <si>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</si>
  <si>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</si>
  <si>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</si>
  <si>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</si>
  <si>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</si>
  <si>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</si>
  <si>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</si>
  <si>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</si>
  <si>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</si>
  <si>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</si>
  <si>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</si>
  <si>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</si>
  <si>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</si>
  <si>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</si>
  <si>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</si>
  <si>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</si>
  <si>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</si>
  <si>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</si>
  <si>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</si>
  <si>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</si>
  <si>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</si>
  <si>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</si>
  <si>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</si>
  <si>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</si>
  <si>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</si>
  <si>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</si>
  <si>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</si>
  <si>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</si>
  <si>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</si>
  <si>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</si>
  <si>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</si>
  <si>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</si>
  <si>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</si>
  <si>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</si>
  <si>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</si>
  <si>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</si>
  <si>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</si>
  <si>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</si>
  <si>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</si>
  <si>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</si>
  <si>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</si>
  <si>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</si>
  <si>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</si>
  <si>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</si>
  <si>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</si>
  <si>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</si>
  <si>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</si>
  <si>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</si>
  <si>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</si>
  <si>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</si>
  <si>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</si>
  <si>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</si>
  <si>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</si>
  <si>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</si>
  <si>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</si>
  <si>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</si>
  <si>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</si>
  <si>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</si>
  <si>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</si>
  <si>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</si>
  <si>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</si>
  <si>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</si>
  <si>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</si>
  <si>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</si>
  <si>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</si>
  <si>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</si>
  <si>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</si>
  <si>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</si>
  <si>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</si>
  <si>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</si>
  <si>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</si>
  <si>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</si>
  <si>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</si>
  <si>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</si>
  <si>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</si>
  <si>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</si>
  <si>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</si>
  <si>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</si>
  <si>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</si>
  <si>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</si>
  <si>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</si>
  <si>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</si>
  <si>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</si>
  <si>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</si>
  <si>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</si>
  <si>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</si>
  <si>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</si>
  <si>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</si>
  <si>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</si>
  <si>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</si>
  <si>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</si>
  <si>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</si>
  <si>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</si>
  <si>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</si>
  <si>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</si>
  <si>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</si>
  <si>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</si>
  <si>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</si>
  <si>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</si>
  <si>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</si>
  <si>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</si>
  <si>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</si>
  <si>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</si>
  <si>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</si>
  <si>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</si>
  <si>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</si>
  <si>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</si>
  <si>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</si>
  <si>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</si>
  <si>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</si>
  <si>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</si>
  <si>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</si>
  <si>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</si>
  <si>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</si>
  <si>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</si>
  <si>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</si>
  <si>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</si>
  <si>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</si>
  <si>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</si>
  <si>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</si>
  <si>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</si>
  <si>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</si>
  <si>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</si>
  <si>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</si>
  <si>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</si>
  <si>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</si>
  <si>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</si>
  <si>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</si>
  <si>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</si>
  <si>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</si>
  <si>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</si>
  <si>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</si>
  <si>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</si>
  <si>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</si>
  <si>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</si>
  <si>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</si>
  <si>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</si>
  <si>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</si>
  <si>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</si>
  <si>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</si>
  <si>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</si>
  <si>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</si>
  <si>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</si>
  <si>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</si>
  <si>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</si>
  <si>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</si>
  <si>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</si>
  <si>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</si>
  <si>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</si>
  <si>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</si>
  <si>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</si>
  <si>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</si>
  <si>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</si>
  <si>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</si>
  <si>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</si>
  <si>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</si>
  <si>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</si>
  <si>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</si>
  <si>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</si>
  <si>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</si>
  <si>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</si>
  <si>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</si>
  <si>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</si>
  <si>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</si>
  <si>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</si>
  <si>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</si>
  <si>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</si>
  <si>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</si>
  <si>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</si>
  <si>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</si>
  <si>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</si>
  <si>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</si>
  <si>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</si>
  <si>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</si>
  <si>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</si>
  <si>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</si>
  <si>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</si>
  <si>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</si>
  <si>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</si>
  <si>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</si>
  <si>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</si>
  <si>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</si>
  <si>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</si>
  <si>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</si>
  <si>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</si>
  <si>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</si>
  <si>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</si>
  <si>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</si>
  <si>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</si>
  <si>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</si>
  <si>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</si>
  <si>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</si>
  <si>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</si>
  <si>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</si>
  <si>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</si>
  <si>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</si>
  <si>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</si>
  <si>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</si>
  <si>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</si>
  <si>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</si>
  <si>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</si>
  <si>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</si>
  <si>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</si>
  <si>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</si>
  <si>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</si>
  <si>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</si>
  <si>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</si>
  <si>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</si>
  <si>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</si>
  <si>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</si>
  <si>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</si>
  <si>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</si>
  <si>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</si>
  <si>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</si>
  <si>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</si>
  <si>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</si>
  <si>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</si>
  <si>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</si>
  <si>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</si>
  <si>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</si>
  <si>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</si>
  <si>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</si>
  <si>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</si>
  <si>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</si>
  <si>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</si>
  <si>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</si>
  <si>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</si>
  <si>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</si>
  <si>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</si>
  <si>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</si>
  <si>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</si>
  <si>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</si>
  <si>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</si>
  <si>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</si>
  <si>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</si>
  <si>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</si>
  <si>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</si>
  <si>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</si>
  <si>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</si>
  <si>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</si>
  <si>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</si>
  <si>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</si>
  <si>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</si>
  <si>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</si>
  <si>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</si>
  <si>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</si>
  <si>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</si>
  <si>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</si>
  <si>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</si>
  <si>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</si>
  <si>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</si>
  <si>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</si>
  <si>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</si>
  <si>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</si>
  <si>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</si>
  <si>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</si>
  <si>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</si>
  <si>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</si>
  <si>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</si>
  <si>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</si>
  <si>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</si>
  <si>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</si>
  <si>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</si>
  <si>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</si>
  <si>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</si>
  <si>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</si>
  <si>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</si>
  <si>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</si>
  <si>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</si>
  <si>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</si>
  <si>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</si>
  <si>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</si>
  <si>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</si>
  <si>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</si>
  <si>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</si>
  <si>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</si>
  <si>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</si>
  <si>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</si>
  <si>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</si>
  <si>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</si>
  <si>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</si>
  <si>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</si>
  <si>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</si>
  <si>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</si>
  <si>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</si>
  <si>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</si>
  <si>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</si>
  <si>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</si>
  <si>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</si>
  <si>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</si>
  <si>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</si>
  <si>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</si>
  <si>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</si>
  <si>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</si>
  <si>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</si>
  <si>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</si>
  <si>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</si>
  <si>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</si>
  <si>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</si>
  <si>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</si>
  <si>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</si>
  <si>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</si>
  <si>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</si>
  <si>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</si>
  <si>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</si>
  <si>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</si>
  <si>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</si>
  <si>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</si>
  <si>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</si>
  <si>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</si>
  <si>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</si>
  <si>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</si>
  <si>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</si>
  <si>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</si>
  <si>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</si>
  <si>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</si>
  <si>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</si>
  <si>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</si>
  <si>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</si>
  <si>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</si>
  <si>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</si>
  <si>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</si>
  <si>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</si>
  <si>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</si>
  <si>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</si>
  <si>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</si>
  <si>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</si>
  <si>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</si>
  <si>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</si>
  <si>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</si>
  <si>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</si>
  <si>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</si>
  <si>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</si>
  <si>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</si>
  <si>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</si>
  <si>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</si>
  <si>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</si>
  <si>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</si>
  <si>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</si>
  <si>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</si>
  <si>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</si>
  <si>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</si>
  <si>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</si>
  <si>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</si>
  <si>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</si>
  <si>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</si>
  <si>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</si>
  <si>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</si>
  <si>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</si>
  <si>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</si>
  <si>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</si>
  <si>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</si>
  <si>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</si>
  <si>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</si>
  <si>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</si>
  <si>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</si>
  <si>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</si>
  <si>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</si>
  <si>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</si>
  <si>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</si>
  <si>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</si>
  <si>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</si>
  <si>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</si>
  <si>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</si>
  <si>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</si>
  <si>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</si>
  <si>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</si>
  <si>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</si>
  <si>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</si>
  <si>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</si>
  <si>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</si>
  <si>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</si>
  <si>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</si>
  <si>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</si>
  <si>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</si>
  <si>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</si>
  <si>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</si>
  <si>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</si>
  <si>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</si>
  <si>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</si>
  <si>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</si>
  <si>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</si>
  <si>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</si>
  <si>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</si>
  <si>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</si>
  <si>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</si>
  <si>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</si>
  <si>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</si>
  <si>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</si>
  <si>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</si>
  <si>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</si>
  <si>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</si>
  <si>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</si>
  <si>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</si>
  <si>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</si>
  <si>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</si>
  <si>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</si>
  <si>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</si>
  <si>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</si>
  <si>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</si>
  <si>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</si>
  <si>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</si>
  <si>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</si>
  <si>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</si>
  <si>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</si>
  <si>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</si>
  <si>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</si>
  <si>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</si>
  <si>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</si>
  <si>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</si>
  <si>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</si>
  <si>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</si>
  <si>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</si>
  <si>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</si>
  <si>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</si>
  <si>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</si>
  <si>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</si>
  <si>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</si>
  <si>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</si>
  <si>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</si>
  <si>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</si>
  <si>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</si>
  <si>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</si>
  <si>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</si>
  <si>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</si>
  <si>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</si>
  <si>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</si>
  <si>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</si>
  <si>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</si>
  <si>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</si>
  <si>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</si>
  <si>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</si>
  <si>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</si>
  <si>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</si>
  <si>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</si>
  <si>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</si>
  <si>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</si>
  <si>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</si>
  <si>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</si>
  <si>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</si>
  <si>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</si>
  <si>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</si>
  <si>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</si>
  <si>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</si>
  <si>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</si>
  <si>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</si>
  <si>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</si>
  <si>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</si>
  <si>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</si>
  <si>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</si>
  <si>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</si>
  <si>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</si>
  <si>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</si>
  <si>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</si>
  <si>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</si>
  <si>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</si>
  <si>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</si>
  <si>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</si>
  <si>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</si>
  <si>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</si>
  <si>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</si>
  <si>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</si>
  <si>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</si>
  <si>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</si>
  <si>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</si>
  <si>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</si>
  <si>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</si>
  <si>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</si>
  <si>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</si>
  <si>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</si>
  <si>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</si>
  <si>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</si>
  <si>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</si>
  <si>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</si>
  <si>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</si>
  <si>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</si>
  <si>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</si>
  <si>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</si>
  <si>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</si>
  <si>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</si>
  <si>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</si>
  <si>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</si>
  <si>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</si>
  <si>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</si>
  <si>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</si>
  <si>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</si>
  <si>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</si>
  <si>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</si>
  <si>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</si>
  <si>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</si>
  <si>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</si>
  <si>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</si>
  <si>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</si>
  <si>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</si>
  <si>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</si>
  <si>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</si>
  <si>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</si>
  <si>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</si>
  <si>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</si>
  <si>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</si>
  <si>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</si>
  <si>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</si>
  <si>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</si>
  <si>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</si>
  <si>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</si>
  <si>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</si>
  <si>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</si>
  <si>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</si>
  <si>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</si>
  <si>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</si>
  <si>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</si>
  <si>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</si>
  <si>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</si>
  <si>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</si>
  <si>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</si>
  <si>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</si>
  <si>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</si>
  <si>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</si>
  <si>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</si>
  <si>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</si>
  <si>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</si>
  <si>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</si>
  <si>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</si>
  <si>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</si>
  <si>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</si>
  <si>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</si>
  <si>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</si>
  <si>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</si>
  <si>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</si>
  <si>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</si>
  <si>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</si>
  <si>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</si>
  <si>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</si>
  <si>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</si>
  <si>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</si>
  <si>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</si>
  <si>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</si>
  <si>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</si>
  <si>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</si>
  <si>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</si>
  <si>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</si>
  <si>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</si>
  <si>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</si>
  <si>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</si>
  <si>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</si>
  <si>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</si>
  <si>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</si>
  <si>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</si>
  <si>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</si>
  <si>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</si>
  <si>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</si>
  <si>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</si>
  <si>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</si>
  <si>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</si>
  <si>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</si>
  <si>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</si>
  <si>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</si>
  <si>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</si>
  <si>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</si>
  <si>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</si>
  <si>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</si>
  <si>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</si>
  <si>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</si>
  <si>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</si>
  <si>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</si>
  <si>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</si>
  <si>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</si>
  <si>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</si>
  <si>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</si>
  <si>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</si>
  <si>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</si>
  <si>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</si>
  <si>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</si>
  <si>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</si>
  <si>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</si>
  <si>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</si>
  <si>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</si>
  <si>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</si>
  <si>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</si>
  <si>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</si>
  <si>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</si>
  <si>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</si>
  <si>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</si>
  <si>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</si>
  <si>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</si>
  <si>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</si>
  <si>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</si>
  <si>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</si>
  <si>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</si>
  <si>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</si>
  <si>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</si>
  <si>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</si>
  <si>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</si>
  <si>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</si>
  <si>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</si>
  <si>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</si>
  <si>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</si>
  <si>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</si>
  <si>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</si>
  <si>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</si>
  <si>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</si>
  <si>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</si>
  <si>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</si>
  <si>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</si>
  <si>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</si>
  <si>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</si>
  <si>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</si>
  <si>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</si>
  <si>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</si>
  <si>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</si>
  <si>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</si>
  <si>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</si>
  <si>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</si>
  <si>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</si>
  <si>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</si>
  <si>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</si>
  <si>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</si>
  <si>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</si>
  <si>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</si>
  <si>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</si>
  <si>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</si>
  <si>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</si>
  <si>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</si>
  <si>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</si>
  <si>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</si>
  <si>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</si>
  <si>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</si>
  <si>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</si>
  <si>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</si>
  <si>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</si>
  <si>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</si>
  <si>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</si>
  <si>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</si>
  <si>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</si>
  <si>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</si>
  <si>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</si>
  <si>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</si>
  <si>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</si>
  <si>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</si>
  <si>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</si>
  <si>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</si>
  <si>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</si>
  <si>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</si>
  <si>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</si>
  <si>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</si>
  <si>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</si>
  <si>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</si>
  <si>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</si>
  <si>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</si>
  <si>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</si>
  <si>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</si>
  <si>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</si>
  <si>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</si>
  <si>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</si>
  <si>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</si>
  <si>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</si>
  <si>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</si>
  <si>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</si>
  <si>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</si>
  <si>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</si>
  <si>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</si>
  <si>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</si>
  <si>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</si>
  <si>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</si>
  <si>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</si>
  <si>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</si>
  <si>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</si>
  <si>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</si>
  <si>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</si>
  <si>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</si>
  <si>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</si>
  <si>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</si>
  <si>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</si>
  <si>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</si>
  <si>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</si>
  <si>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</si>
  <si>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</si>
  <si>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</si>
  <si>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</si>
  <si>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</si>
  <si>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</si>
  <si>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</si>
  <si>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</si>
  <si>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</si>
  <si>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</si>
  <si>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</si>
  <si>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</si>
  <si>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</si>
  <si>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</si>
  <si>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</si>
  <si>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</si>
  <si>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</si>
  <si>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</si>
  <si>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</si>
  <si>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</si>
  <si>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</si>
  <si>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</si>
  <si>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</si>
  <si>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</si>
  <si>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</si>
  <si>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</si>
  <si>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</si>
  <si>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</si>
  <si>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</si>
  <si>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</si>
  <si>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</si>
  <si>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</si>
  <si>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</si>
  <si>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</si>
  <si>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</si>
  <si>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</si>
  <si>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</si>
  <si>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</si>
  <si>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</si>
  <si>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</si>
  <si>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</si>
  <si>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</si>
  <si>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</si>
  <si>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</si>
  <si>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</si>
  <si>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</si>
  <si>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</si>
  <si>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</si>
  <si>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</si>
  <si>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</si>
  <si>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</si>
  <si>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</si>
  <si>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</si>
  <si>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</si>
  <si>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</si>
  <si>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</si>
  <si>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</si>
  <si>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</si>
  <si>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</si>
  <si>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</si>
  <si>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</si>
  <si>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</si>
  <si>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</si>
  <si>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</si>
  <si>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</si>
  <si>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</si>
  <si>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</si>
  <si>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</si>
  <si>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</si>
  <si>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</si>
  <si>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</si>
  <si>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</si>
  <si>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</si>
  <si>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</si>
  <si>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</si>
  <si>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</si>
  <si>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</si>
  <si>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</si>
  <si>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</si>
  <si>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</si>
  <si>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</si>
  <si>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</si>
  <si>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</si>
  <si>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</si>
  <si>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</si>
  <si>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</si>
  <si>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</si>
  <si>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</si>
  <si>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</si>
  <si>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</si>
  <si>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</si>
  <si>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</si>
  <si>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</si>
  <si>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</si>
  <si>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</si>
  <si>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</si>
  <si>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</si>
  <si>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</si>
  <si>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</si>
  <si>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</si>
  <si>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</si>
  <si>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</si>
  <si>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</si>
  <si>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</si>
  <si>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</si>
  <si>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</si>
  <si>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</si>
  <si>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</si>
  <si>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</si>
  <si>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</si>
  <si>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</si>
  <si>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</si>
  <si>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</si>
  <si>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</si>
  <si>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</si>
  <si>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</si>
  <si>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</si>
  <si>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</si>
  <si>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</si>
  <si>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</si>
  <si>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</si>
  <si>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</si>
  <si>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</si>
  <si>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</si>
  <si>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</si>
  <si>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</si>
  <si>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</si>
  <si>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</si>
  <si>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</si>
  <si>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</si>
  <si>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</si>
  <si>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</si>
  <si>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</si>
  <si>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</si>
  <si>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</si>
  <si>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</si>
  <si>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</si>
  <si>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</si>
  <si>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</si>
  <si>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</si>
  <si>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</si>
  <si>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</si>
  <si>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</si>
  <si>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</si>
  <si>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</si>
  <si>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</si>
  <si>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</si>
  <si>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</si>
  <si>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</si>
  <si>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</si>
  <si>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</si>
  <si>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</si>
  <si>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</si>
  <si>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</si>
  <si>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</si>
  <si>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</si>
  <si>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</si>
  <si>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</si>
  <si>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</si>
  <si>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</si>
  <si>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</si>
  <si>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</si>
  <si>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</si>
  <si>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</si>
  <si>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</si>
  <si>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</si>
  <si>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</si>
  <si>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</si>
  <si>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</si>
  <si>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</si>
  <si>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</si>
  <si>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</si>
  <si>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</si>
  <si>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</si>
  <si>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</si>
  <si>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</si>
  <si>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</si>
  <si>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</si>
  <si>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</si>
  <si>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</si>
  <si>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</si>
  <si>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</si>
  <si>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</si>
  <si>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</si>
  <si>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</si>
  <si>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</si>
  <si>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</si>
  <si>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</si>
  <si>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</si>
  <si>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</si>
  <si>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</si>
  <si>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</si>
  <si>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</si>
  <si>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</si>
  <si>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</si>
  <si>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</si>
  <si>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</si>
  <si>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</si>
  <si>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</si>
  <si>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</si>
  <si>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</si>
  <si>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</si>
  <si>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</si>
  <si>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</si>
  <si>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</si>
  <si>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</si>
  <si>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</si>
  <si>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</si>
  <si>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</si>
  <si>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</si>
  <si>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</si>
  <si>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</si>
  <si>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</si>
  <si>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</si>
  <si>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</si>
  <si>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</si>
  <si>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</si>
  <si>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</si>
  <si>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</si>
  <si>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</si>
  <si>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</si>
  <si>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</si>
  <si>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</si>
  <si>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</si>
  <si>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</si>
  <si>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</si>
  <si>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</si>
  <si>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</si>
  <si>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</si>
  <si>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</si>
  <si>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</si>
  <si>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</si>
  <si>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</si>
  <si>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</si>
  <si>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</si>
  <si>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</si>
  <si>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</si>
  <si>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</si>
  <si>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</si>
  <si>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</si>
  <si>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</si>
  <si>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</si>
  <si>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</si>
  <si>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</si>
  <si>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</si>
  <si>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</si>
  <si>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</si>
  <si>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</si>
  <si>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</si>
  <si>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</si>
  <si>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</si>
  <si>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</si>
  <si>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</si>
  <si>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</si>
  <si>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</si>
  <si>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</si>
  <si>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</si>
  <si>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</si>
  <si>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</si>
  <si>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</si>
  <si>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</si>
  <si>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</si>
  <si>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</si>
  <si>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</si>
  <si>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</si>
  <si>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</si>
  <si>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</si>
  <si>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</si>
  <si>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</si>
  <si>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</si>
  <si>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</si>
  <si>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</si>
  <si>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</si>
  <si>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</si>
  <si>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</si>
  <si>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</si>
  <si>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</si>
  <si>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</si>
  <si>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</si>
  <si>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</si>
  <si>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</si>
  <si>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</si>
  <si>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</si>
  <si>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</si>
  <si>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</si>
  <si>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</si>
  <si>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</si>
  <si>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</si>
  <si>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</si>
  <si>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</si>
  <si>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</si>
  <si>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</si>
  <si>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</si>
  <si>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</si>
  <si>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</si>
  <si>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</si>
  <si>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</si>
  <si>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</si>
  <si>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</si>
  <si>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</si>
  <si>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</si>
  <si>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</si>
  <si>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</si>
  <si>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</si>
  <si>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</si>
  <si>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</si>
  <si>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</si>
  <si>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</si>
  <si>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</si>
  <si>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</si>
  <si>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</si>
  <si>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</si>
  <si>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</si>
  <si>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</si>
  <si>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</si>
  <si>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</si>
  <si>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</si>
  <si>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</si>
  <si>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</si>
  <si>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</si>
  <si>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</si>
  <si>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</si>
  <si>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</si>
  <si>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</si>
  <si>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</si>
  <si>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</si>
  <si>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</si>
  <si>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</si>
  <si>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</si>
  <si>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</si>
  <si>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</si>
  <si>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</si>
  <si>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</si>
  <si>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</si>
  <si>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</si>
  <si>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</si>
  <si>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</si>
  <si>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</si>
  <si>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</si>
  <si>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</si>
  <si>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</si>
  <si>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</si>
  <si>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</si>
  <si>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</si>
  <si>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</si>
  <si>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</si>
  <si>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</si>
  <si>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</si>
  <si>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</si>
  <si>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</si>
  <si>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</si>
  <si>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</si>
  <si>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</si>
  <si>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</si>
  <si>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</si>
  <si>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</si>
  <si>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</si>
  <si>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</si>
  <si>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</si>
  <si>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</si>
  <si>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</si>
  <si>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</si>
  <si>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</si>
  <si>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</si>
  <si>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</si>
  <si>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</si>
  <si>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</si>
  <si>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</si>
  <si>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</si>
  <si>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</si>
  <si>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</si>
  <si>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</si>
  <si>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</si>
  <si>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</si>
  <si>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</si>
  <si>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</si>
  <si>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</si>
  <si>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</si>
  <si>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</si>
  <si>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</si>
  <si>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</si>
  <si>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</si>
  <si>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</si>
  <si>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</si>
  <si>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</si>
  <si>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</si>
  <si>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</si>
  <si>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</si>
  <si>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</si>
  <si>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</si>
  <si>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</si>
  <si>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</si>
  <si>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</si>
  <si>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</si>
  <si>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</si>
  <si>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</si>
  <si>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</si>
  <si>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</si>
  <si>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</si>
  <si>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</si>
  <si>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</si>
  <si>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</si>
  <si>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</si>
  <si>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</si>
  <si>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</si>
  <si>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</si>
  <si>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</si>
  <si>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</si>
  <si>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</si>
  <si>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</si>
  <si>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</si>
  <si>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</si>
  <si>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</si>
  <si>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</si>
  <si>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</si>
  <si>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</si>
  <si>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</si>
  <si>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</si>
  <si>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</si>
  <si>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</si>
  <si>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</si>
  <si>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</si>
  <si>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</si>
  <si>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</si>
  <si>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</si>
  <si>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</si>
  <si>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</si>
  <si>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</si>
  <si>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</si>
  <si>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</si>
  <si>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</si>
  <si>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</si>
  <si>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</si>
  <si>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</si>
  <si>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</si>
  <si>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</si>
  <si>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</si>
  <si>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</si>
  <si>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</si>
  <si>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</si>
  <si>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</si>
  <si>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</si>
  <si>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</si>
  <si>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</si>
  <si>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</si>
  <si>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</si>
  <si>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</si>
  <si>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</si>
  <si>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</si>
  <si>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</si>
  <si>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</si>
  <si>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</si>
  <si>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</si>
  <si>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</si>
  <si>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</si>
  <si>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</si>
  <si>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</si>
  <si>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</si>
  <si>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</si>
  <si>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</si>
  <si>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</si>
  <si>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</si>
  <si>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</si>
  <si>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</si>
  <si>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</si>
  <si>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</si>
  <si>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</si>
  <si>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</si>
  <si>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</si>
  <si>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</si>
  <si>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</si>
  <si>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</si>
  <si>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</si>
  <si>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</si>
  <si>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</si>
  <si>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</si>
  <si>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</si>
  <si>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</si>
  <si>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</si>
  <si>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</si>
  <si>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</si>
  <si>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</si>
  <si>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</si>
  <si>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</si>
  <si>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</si>
  <si>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</si>
  <si>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</si>
  <si>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</si>
  <si>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</si>
  <si>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</si>
  <si>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</si>
  <si>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</si>
  <si>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</si>
  <si>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</si>
  <si>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</si>
  <si>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</si>
  <si>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</si>
  <si>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</si>
  <si>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</si>
  <si>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</si>
  <si>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</si>
  <si>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</si>
  <si>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</si>
  <si>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</si>
  <si>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</si>
  <si>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</si>
  <si>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</si>
  <si>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</si>
  <si>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</si>
  <si>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</si>
  <si>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</si>
  <si>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</si>
  <si>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</si>
  <si>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</si>
  <si>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</si>
  <si>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</si>
  <si>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</si>
  <si>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</si>
  <si>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</si>
  <si>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</si>
  <si>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</si>
  <si>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</si>
  <si>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</si>
  <si>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</si>
  <si>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</si>
  <si>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</si>
  <si>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</si>
  <si>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</si>
  <si>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</si>
  <si>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</si>
  <si>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</si>
  <si>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</si>
  <si>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</si>
  <si>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</si>
  <si>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</si>
  <si>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</si>
  <si>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</si>
  <si>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</si>
  <si>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</si>
  <si>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</si>
  <si>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</si>
  <si>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</si>
  <si>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</si>
  <si>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</si>
  <si>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</si>
  <si>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</si>
  <si>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</si>
  <si>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</si>
  <si>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</si>
  <si>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</si>
  <si>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</si>
  <si>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</si>
  <si>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</si>
  <si>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</si>
  <si>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</si>
  <si>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</si>
  <si>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</si>
  <si>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</si>
  <si>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</si>
  <si>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</si>
  <si>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</si>
  <si>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</si>
  <si>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</si>
  <si>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</si>
  <si>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</si>
  <si>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</si>
  <si>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</si>
  <si>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</si>
  <si>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</si>
  <si>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</si>
  <si>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</si>
  <si>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</si>
  <si>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</si>
  <si>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</si>
  <si>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</si>
  <si>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</si>
  <si>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</si>
  <si>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</si>
  <si>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</si>
  <si>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</si>
  <si>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</si>
  <si>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</si>
  <si>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</si>
  <si>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</si>
  <si>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</si>
  <si>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</si>
  <si>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</si>
  <si>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</si>
  <si>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</si>
  <si>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</si>
  <si>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</si>
  <si>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</si>
  <si>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</si>
  <si>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</si>
  <si>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</si>
  <si>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</si>
  <si>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</si>
  <si>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</si>
  <si>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</si>
  <si>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</si>
  <si>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</si>
  <si>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</si>
  <si>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</si>
  <si>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</si>
  <si>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</si>
  <si>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</si>
  <si>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</si>
  <si>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</si>
  <si>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</si>
  <si>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</si>
  <si>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</si>
  <si>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</si>
  <si>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</si>
  <si>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</si>
  <si>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</si>
  <si>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</si>
  <si>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</si>
  <si>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</si>
  <si>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</si>
  <si>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</si>
  <si>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</si>
  <si>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</si>
  <si>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</si>
  <si>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</si>
  <si>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</si>
  <si>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</si>
  <si>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</si>
  <si>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</si>
  <si>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</si>
  <si>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</si>
  <si>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</si>
  <si>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</si>
  <si>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</si>
  <si>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</si>
  <si>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</si>
  <si>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</si>
  <si>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</si>
  <si>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</si>
  <si>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</si>
  <si>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</si>
  <si>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</si>
  <si>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</si>
  <si>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</si>
  <si>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</si>
  <si>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</si>
  <si>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</si>
  <si>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</si>
  <si>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</si>
  <si>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</si>
  <si>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</si>
  <si>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</si>
  <si>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</si>
  <si>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</si>
  <si>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</si>
  <si>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</si>
  <si>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</si>
  <si>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</si>
  <si>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</si>
  <si>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</si>
  <si>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</si>
  <si>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</si>
  <si>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</si>
  <si>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</si>
  <si>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</si>
  <si>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</si>
  <si>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</si>
  <si>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</si>
  <si>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</si>
  <si>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</si>
  <si>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</si>
  <si>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</si>
  <si>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</si>
  <si>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</si>
  <si>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</si>
  <si>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</si>
  <si>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</si>
  <si>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</si>
  <si>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</si>
  <si>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</si>
  <si>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</si>
  <si>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</si>
  <si>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</si>
  <si>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</si>
  <si>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</si>
  <si>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</si>
  <si>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</si>
  <si>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</si>
  <si>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</si>
  <si>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</si>
  <si>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</si>
  <si>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</si>
  <si>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</si>
  <si>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</si>
  <si>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</si>
  <si>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</si>
  <si>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</si>
  <si>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</si>
  <si>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</si>
  <si>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</si>
  <si>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</si>
  <si>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</si>
  <si>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</si>
  <si>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</si>
  <si>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</si>
  <si>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</si>
  <si>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</si>
  <si>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</si>
  <si>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</si>
  <si>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</si>
  <si>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</si>
  <si>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</si>
  <si>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</si>
  <si>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</si>
  <si>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</si>
  <si>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</si>
  <si>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</si>
  <si>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</si>
  <si>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</si>
  <si>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</si>
  <si>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</si>
  <si>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</si>
  <si>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</si>
  <si>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</si>
  <si>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</si>
  <si>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</si>
  <si>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</si>
  <si>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</si>
  <si>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</si>
  <si>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</si>
  <si>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</si>
  <si>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</si>
  <si>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</si>
  <si>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</si>
  <si>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</si>
  <si>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</si>
  <si>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</si>
  <si>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</si>
  <si>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</si>
  <si>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</si>
  <si>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</si>
  <si>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</si>
  <si>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</si>
  <si>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</si>
  <si>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</si>
  <si>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</si>
  <si>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</si>
  <si>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</si>
  <si>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</si>
  <si>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</si>
  <si>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</si>
  <si>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</si>
  <si>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</si>
  <si>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</si>
  <si>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</si>
  <si>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</si>
  <si>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</si>
  <si>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</si>
  <si>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</si>
  <si>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</si>
  <si>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</si>
  <si>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</si>
  <si>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</si>
  <si>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</si>
  <si>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</si>
  <si>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</si>
  <si>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</si>
  <si>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</si>
  <si>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</si>
  <si>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</si>
  <si>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</si>
  <si>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</si>
  <si>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</si>
  <si>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</si>
  <si>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</si>
  <si>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</si>
  <si>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</si>
  <si>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</si>
  <si>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</si>
  <si>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</si>
  <si>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</si>
  <si>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</si>
  <si>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</si>
  <si>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</si>
  <si>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</si>
  <si>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</si>
  <si>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</si>
  <si>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</si>
  <si>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</si>
  <si>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</si>
  <si>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</si>
  <si>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</si>
  <si>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</si>
  <si>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</si>
  <si>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</si>
  <si>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</si>
  <si>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</si>
  <si>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</si>
  <si>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</si>
  <si>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</si>
  <si>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</si>
  <si>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</si>
  <si>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</si>
  <si>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</si>
  <si>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</si>
  <si>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</si>
  <si>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</si>
  <si>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</si>
  <si>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</si>
  <si>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</si>
  <si>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</si>
  <si>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</si>
  <si>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</si>
  <si>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</si>
  <si>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</si>
  <si>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</si>
  <si>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</si>
  <si>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</si>
  <si>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</si>
  <si>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</si>
  <si>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</si>
  <si>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</si>
  <si>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</si>
  <si>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</si>
  <si>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</si>
  <si>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</si>
  <si>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</si>
  <si>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</si>
  <si>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</si>
  <si>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</si>
  <si>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</si>
  <si>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</si>
  <si>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</si>
  <si>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</si>
  <si>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</si>
  <si>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</si>
  <si>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</si>
  <si>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</si>
  <si>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</si>
  <si>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</si>
  <si>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</si>
  <si>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</si>
  <si>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</si>
  <si>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</si>
  <si>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</si>
  <si>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</si>
  <si>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</si>
  <si>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</si>
  <si>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</si>
  <si>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</si>
  <si>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</si>
  <si>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</si>
  <si>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</si>
  <si>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</si>
  <si>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</si>
  <si>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</si>
  <si>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</si>
  <si>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</si>
  <si>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</si>
  <si>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</si>
  <si>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</si>
  <si>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</si>
  <si>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</si>
  <si>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</si>
  <si>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</si>
  <si>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</si>
  <si>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</si>
  <si>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</si>
  <si>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</si>
  <si>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</si>
  <si>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</si>
  <si>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</si>
  <si>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</si>
  <si>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</si>
  <si>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</si>
  <si>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</si>
  <si>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</si>
  <si>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</si>
  <si>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</si>
  <si>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</si>
  <si>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</si>
  <si>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</si>
  <si>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</si>
  <si>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</si>
  <si>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</si>
  <si>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</si>
  <si>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</si>
  <si>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</si>
  <si>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</si>
  <si>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</si>
  <si>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</si>
  <si>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</si>
  <si>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</si>
  <si>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</si>
  <si>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</si>
  <si>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</si>
  <si>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</si>
  <si>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</si>
  <si>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</si>
  <si>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</si>
  <si>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</si>
  <si>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</si>
  <si>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</si>
  <si>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</si>
  <si>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</si>
  <si>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</si>
  <si>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</si>
  <si>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</si>
  <si>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</si>
  <si>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</si>
  <si>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</si>
  <si>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</si>
  <si>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</si>
  <si>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</si>
  <si>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</si>
  <si>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</si>
  <si>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</si>
  <si>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</si>
  <si>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</si>
  <si>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</si>
  <si>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</si>
  <si>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</si>
  <si>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</si>
  <si>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</si>
  <si>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</si>
  <si>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</si>
  <si>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</si>
  <si>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</si>
  <si>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</si>
  <si>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</si>
  <si>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</si>
  <si>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</si>
  <si>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</si>
  <si>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</si>
  <si>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</si>
  <si>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</si>
  <si>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</si>
  <si>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</si>
  <si>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</si>
  <si>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</si>
  <si>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</si>
  <si>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</si>
  <si>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</si>
  <si>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</si>
  <si>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</si>
  <si>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</si>
  <si>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</si>
  <si>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</si>
  <si>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</si>
  <si>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</si>
  <si>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</si>
  <si>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</si>
  <si>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</si>
  <si>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</si>
  <si>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</si>
  <si>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</si>
  <si>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</si>
  <si>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</si>
  <si>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</si>
  <si>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</si>
  <si>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</si>
  <si>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</si>
  <si>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</si>
  <si>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</si>
  <si>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</si>
  <si>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</si>
  <si>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</si>
  <si>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</si>
  <si>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</si>
  <si>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</si>
  <si>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</si>
  <si>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</si>
  <si>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</si>
  <si>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</si>
  <si>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</si>
  <si>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</si>
  <si>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</si>
  <si>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</si>
  <si>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</si>
  <si>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</si>
  <si>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</si>
  <si>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</si>
  <si>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</si>
  <si>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</si>
  <si>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</si>
  <si>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</si>
  <si>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</si>
  <si>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</si>
  <si>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</si>
  <si>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</si>
  <si>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</si>
  <si>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</si>
  <si>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</si>
  <si>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</si>
  <si>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</si>
  <si>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</si>
  <si>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</si>
  <si>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</si>
  <si>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</si>
  <si>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</si>
  <si>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</si>
  <si>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</si>
  <si>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</si>
  <si>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</si>
  <si>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</si>
  <si>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</si>
  <si>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</si>
  <si>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</si>
  <si>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</si>
  <si>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</si>
  <si>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</si>
  <si>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</si>
  <si>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</si>
  <si>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</si>
  <si>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</si>
  <si>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</si>
  <si>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</si>
  <si>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</si>
  <si>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</si>
  <si>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</si>
  <si>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</si>
  <si>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</si>
  <si>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</si>
  <si>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</si>
  <si>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</si>
  <si>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</si>
  <si>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</si>
  <si>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</si>
  <si>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</si>
  <si>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</si>
  <si>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</si>
  <si>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</si>
  <si>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</si>
  <si>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</si>
  <si>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</si>
  <si>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</si>
  <si>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</si>
  <si>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</si>
  <si>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</si>
  <si>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</si>
  <si>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</si>
  <si>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</si>
  <si>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</si>
  <si>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</si>
  <si>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</si>
  <si>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</si>
  <si>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</si>
  <si>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</si>
  <si>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</si>
  <si>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</si>
  <si>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</si>
  <si>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</si>
  <si>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</si>
  <si>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</si>
  <si>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</si>
  <si>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</si>
  <si>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</si>
  <si>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</si>
  <si>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</si>
  <si>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</si>
  <si>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</si>
  <si>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</si>
  <si>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</si>
  <si>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</si>
  <si>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</si>
  <si>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</si>
  <si>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</si>
  <si>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</si>
  <si>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</si>
  <si>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</si>
  <si>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</si>
  <si>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</si>
  <si>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</si>
  <si>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</si>
  <si>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</si>
  <si>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</si>
  <si>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</si>
  <si>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</si>
  <si>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</si>
  <si>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</si>
  <si>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</si>
  <si>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</si>
  <si>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</si>
  <si>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</si>
  <si>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</si>
  <si>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</si>
  <si>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</si>
  <si>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</si>
  <si>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</si>
  <si>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</si>
  <si>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</si>
  <si>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</si>
  <si>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</si>
  <si>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</si>
  <si>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</si>
  <si>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</si>
  <si>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</si>
  <si>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</si>
  <si>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</si>
  <si>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</si>
  <si>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</si>
  <si>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</si>
  <si>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</si>
  <si>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</si>
  <si>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</si>
  <si>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</si>
  <si>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</si>
  <si>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</si>
  <si>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</si>
  <si>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</si>
  <si>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</si>
  <si>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</si>
  <si>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</si>
  <si>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</si>
  <si>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</si>
  <si>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</si>
  <si>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</si>
  <si>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</si>
  <si>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</si>
  <si>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</si>
  <si>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</si>
  <si>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</si>
  <si>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</si>
  <si>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</si>
  <si>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</si>
  <si>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</si>
  <si>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</si>
  <si>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</si>
  <si>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</si>
  <si>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</si>
  <si>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</si>
  <si>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</si>
  <si>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</si>
  <si>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</si>
  <si>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</si>
  <si>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</si>
  <si>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</si>
  <si>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</si>
  <si>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</si>
  <si>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</si>
  <si>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</si>
  <si>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</si>
  <si>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</si>
  <si>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</si>
  <si>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</si>
  <si>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</si>
  <si>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</si>
  <si>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</si>
  <si>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</si>
  <si>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</si>
  <si>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</si>
  <si>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</si>
  <si>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</si>
  <si>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</si>
  <si>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</si>
  <si>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</si>
  <si>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</si>
  <si>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</si>
  <si>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</si>
  <si>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</si>
  <si>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</si>
  <si>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</si>
  <si>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</si>
  <si>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</si>
  <si>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</si>
  <si>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</si>
  <si>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</si>
  <si>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</si>
  <si>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</si>
  <si>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</si>
  <si>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</si>
  <si>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</si>
  <si>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</si>
  <si>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</si>
  <si>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</si>
  <si>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</si>
  <si>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</si>
  <si>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</si>
  <si>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</si>
  <si>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</si>
  <si>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</si>
  <si>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</si>
  <si>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</si>
  <si>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</si>
  <si>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</si>
  <si>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</si>
  <si>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</si>
  <si>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</si>
  <si>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</si>
  <si>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</si>
  <si>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</si>
  <si>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</si>
  <si>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</si>
  <si>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</si>
  <si>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</si>
  <si>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</si>
  <si>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</si>
  <si>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</si>
  <si>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</si>
  <si>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</si>
  <si>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</si>
  <si>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</si>
  <si>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</si>
  <si>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</si>
  <si>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</si>
  <si>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</si>
  <si>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</si>
  <si>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</si>
  <si>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</si>
  <si>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</si>
  <si>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</si>
  <si>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</si>
  <si>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</si>
  <si>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</si>
  <si>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</si>
  <si>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</si>
  <si>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</si>
  <si>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</si>
  <si>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</si>
  <si>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</si>
  <si>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</si>
  <si>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</si>
  <si>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</si>
  <si>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</si>
  <si>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</si>
  <si>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</si>
  <si>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</si>
  <si>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</si>
  <si>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</si>
  <si>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</si>
  <si>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</si>
  <si>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</si>
  <si>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</si>
  <si>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</si>
  <si>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</si>
  <si>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</si>
  <si>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</si>
  <si>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</si>
  <si>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</si>
  <si>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</si>
  <si>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</si>
  <si>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</si>
  <si>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</si>
  <si>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</si>
  <si>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</si>
  <si>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</si>
  <si>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</si>
  <si>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</si>
  <si>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</si>
  <si>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</si>
  <si>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</si>
  <si>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</si>
  <si>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</si>
  <si>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</si>
  <si>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</si>
  <si>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</si>
  <si>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</si>
  <si>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</si>
  <si>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</si>
  <si>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</si>
  <si>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</si>
  <si>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</si>
  <si>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</si>
  <si>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</si>
  <si>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</si>
  <si>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</si>
  <si>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</si>
  <si>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</si>
  <si>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</si>
  <si>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</si>
  <si>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</si>
  <si>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</si>
  <si>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</si>
  <si>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</si>
  <si>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</si>
  <si>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</si>
  <si>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</si>
  <si>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</si>
  <si>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</si>
  <si>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</si>
  <si>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</si>
  <si>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</si>
  <si>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</si>
  <si>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</si>
  <si>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</si>
  <si>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</si>
  <si>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</si>
  <si>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</si>
  <si>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</si>
  <si>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</si>
  <si>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</si>
  <si>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</si>
  <si>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</si>
  <si>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</si>
  <si>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</si>
  <si>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</si>
  <si>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</si>
  <si>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</si>
  <si>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</si>
  <si>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</si>
  <si>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</si>
  <si>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</si>
  <si>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</si>
  <si>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</si>
  <si>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</si>
  <si>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</si>
  <si>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</si>
  <si>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</si>
  <si>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</si>
  <si>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</si>
  <si>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</si>
  <si>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</si>
  <si>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</si>
  <si>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</si>
  <si>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</si>
  <si>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</si>
  <si>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</si>
  <si>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</si>
  <si>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</si>
  <si>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</si>
  <si>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</si>
  <si>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</si>
  <si>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</si>
  <si>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</si>
  <si>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</si>
  <si>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</si>
  <si>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</si>
  <si>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</si>
  <si>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</si>
  <si>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</si>
  <si>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</si>
  <si>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</si>
  <si>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</si>
  <si>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</si>
  <si>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</si>
  <si>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</si>
  <si>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</si>
  <si>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</si>
  <si>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</si>
  <si>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</si>
  <si>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</si>
  <si>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</si>
  <si>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</si>
  <si>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</si>
  <si>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</si>
  <si>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</si>
  <si>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</si>
  <si>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</si>
  <si>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</si>
  <si>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</si>
  <si>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</si>
  <si>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</si>
  <si>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</si>
  <si>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</si>
  <si>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</si>
  <si>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</si>
  <si>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</si>
  <si>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</si>
  <si>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</si>
  <si>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</si>
  <si>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</si>
  <si>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</si>
  <si>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</si>
  <si>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</si>
  <si>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</si>
  <si>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</si>
  <si>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</si>
  <si>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</si>
  <si>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</si>
  <si>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</si>
  <si>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</si>
  <si>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</si>
  <si>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</si>
  <si>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</si>
  <si>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</si>
  <si>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</si>
  <si>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</si>
  <si>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</si>
  <si>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</si>
  <si>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</si>
  <si>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</si>
  <si>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</si>
  <si>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</si>
  <si>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</si>
  <si>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</si>
  <si>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</si>
  <si>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</si>
  <si>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</si>
  <si>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</si>
  <si>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</si>
  <si>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</si>
  <si>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</si>
  <si>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</si>
  <si>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</si>
  <si>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</si>
  <si>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</si>
  <si>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</si>
  <si>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</si>
  <si>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</si>
  <si>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</si>
  <si>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</si>
  <si>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</si>
  <si>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</si>
  <si>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</si>
  <si>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</si>
  <si>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</si>
  <si>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</si>
  <si>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</si>
  <si>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</si>
  <si>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</si>
  <si>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</si>
  <si>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</si>
  <si>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</si>
  <si>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</si>
  <si>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</si>
  <si>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</si>
  <si>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</si>
  <si>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</si>
  <si>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</si>
  <si>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</si>
  <si>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</si>
  <si>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</si>
  <si>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</si>
  <si>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</si>
  <si>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</si>
  <si>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</si>
  <si>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</si>
  <si>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</si>
  <si>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</si>
  <si>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</si>
  <si>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</si>
  <si>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</si>
  <si>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</si>
  <si>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</si>
  <si>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</si>
  <si>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</si>
  <si>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</si>
  <si>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</si>
  <si>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</si>
  <si>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</si>
  <si>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</si>
  <si>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</si>
  <si>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</si>
  <si>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</si>
  <si>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</si>
  <si>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</si>
  <si>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</si>
  <si>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</si>
  <si>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</si>
  <si>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</si>
  <si>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</si>
  <si>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</si>
  <si>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</si>
  <si>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</si>
  <si>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</si>
  <si>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</si>
  <si>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</si>
  <si>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</si>
  <si>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</si>
  <si>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</si>
  <si>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</si>
  <si>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</si>
  <si>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</si>
  <si>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</si>
  <si>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</si>
  <si>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</si>
  <si>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</si>
  <si>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</si>
  <si>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</si>
  <si>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</si>
  <si>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</si>
  <si>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</si>
  <si>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</si>
  <si>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</si>
  <si>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</si>
  <si>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</si>
  <si>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</si>
  <si>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</si>
  <si>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</si>
  <si>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</si>
  <si>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</si>
  <si>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</si>
  <si>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</si>
  <si>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</si>
  <si>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</si>
  <si>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</si>
  <si>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</si>
  <si>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</si>
  <si>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</si>
  <si>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</si>
  <si>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</si>
  <si>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</si>
  <si>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</si>
  <si>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</si>
  <si>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</si>
  <si>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</si>
  <si>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</si>
  <si>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</si>
  <si>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</si>
  <si>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</si>
  <si>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</si>
  <si>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</si>
  <si>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</si>
  <si>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</si>
  <si>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</si>
  <si>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</si>
  <si>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</si>
  <si>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</si>
  <si>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</si>
  <si>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</si>
  <si>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</si>
  <si>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</si>
  <si>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</si>
  <si>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</si>
  <si>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</si>
  <si>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</si>
  <si>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</si>
  <si>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</si>
  <si>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</si>
  <si>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</si>
  <si>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</si>
  <si>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</si>
  <si>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</si>
  <si>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</si>
  <si>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</si>
  <si>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</si>
  <si>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</si>
  <si>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</si>
  <si>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</si>
  <si>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</si>
  <si>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</si>
  <si>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</si>
  <si>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</si>
  <si>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</si>
  <si>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</si>
  <si>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</si>
  <si>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</si>
  <si>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</si>
  <si>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</si>
  <si>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</si>
  <si>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</si>
  <si>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</si>
  <si>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</si>
  <si>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</si>
  <si>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</si>
  <si>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</si>
  <si>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</si>
  <si>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</si>
  <si>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</si>
  <si>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</si>
  <si>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</si>
  <si>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</si>
  <si>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</si>
  <si>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</si>
  <si>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</si>
  <si>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</si>
  <si>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</si>
  <si>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</si>
  <si>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</si>
  <si>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</si>
  <si>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</si>
  <si>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</si>
  <si>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</si>
  <si>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</si>
  <si>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</si>
  <si>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</si>
  <si>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</si>
  <si>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</si>
  <si>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</si>
  <si>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</si>
  <si>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</si>
  <si>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</si>
  <si>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</si>
  <si>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</si>
  <si>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</si>
  <si>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</si>
  <si>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</si>
  <si>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</si>
  <si>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</si>
  <si>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</si>
  <si>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</si>
  <si>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</si>
  <si>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</si>
  <si>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</si>
  <si>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</si>
  <si>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</si>
  <si>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</si>
  <si>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</si>
  <si>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</si>
  <si>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</si>
  <si>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</si>
  <si>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</si>
  <si>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</si>
  <si>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</si>
  <si>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</si>
  <si>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</si>
  <si>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</si>
  <si>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</si>
  <si>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</si>
  <si>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</si>
  <si>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</si>
  <si>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</si>
  <si>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</si>
  <si>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</si>
  <si>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</si>
  <si>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</si>
  <si>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</si>
  <si>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</si>
  <si>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</si>
  <si>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</si>
  <si>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</si>
  <si>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</si>
  <si>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</si>
  <si>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</si>
  <si>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</si>
  <si>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</si>
  <si>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</si>
  <si>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</si>
  <si>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</si>
  <si>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</si>
  <si>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</si>
  <si>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</si>
  <si>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</si>
  <si>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</si>
  <si>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</si>
  <si>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</si>
  <si>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</si>
  <si>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</si>
  <si>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</si>
  <si>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</si>
  <si>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</si>
  <si>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</si>
  <si>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</si>
  <si>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</si>
  <si>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</si>
  <si>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</si>
  <si>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</si>
  <si>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</si>
  <si>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</si>
  <si>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</si>
  <si>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</si>
  <si>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</si>
  <si>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</si>
  <si>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</si>
  <si>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</si>
  <si>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</si>
  <si>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</si>
  <si>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</si>
  <si>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</si>
  <si>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</si>
  <si>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</si>
  <si>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</si>
  <si>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</si>
  <si>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</si>
  <si>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</si>
  <si>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</si>
  <si>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</si>
  <si>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</si>
  <si>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</si>
  <si>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</si>
  <si>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</si>
  <si>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</si>
  <si>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</si>
  <si>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</si>
  <si>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</si>
  <si>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</si>
  <si>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</si>
  <si>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</si>
  <si>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</si>
  <si>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</si>
  <si>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</si>
  <si>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</si>
  <si>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</si>
  <si>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</si>
  <si>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</si>
  <si>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</si>
  <si>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</si>
  <si>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</si>
  <si>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</si>
  <si>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</si>
  <si>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</si>
  <si>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</si>
  <si>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</si>
  <si>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</si>
  <si>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</si>
  <si>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</si>
  <si>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</si>
  <si>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</si>
  <si>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</si>
  <si>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</si>
  <si>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</si>
  <si>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</si>
  <si>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</si>
  <si>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</si>
  <si>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</si>
  <si>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</si>
  <si>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</si>
  <si>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</si>
  <si>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</si>
  <si>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</si>
  <si>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</si>
  <si>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</si>
  <si>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</si>
  <si>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</si>
  <si>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</si>
  <si>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</si>
  <si>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</si>
  <si>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</si>
  <si>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</si>
  <si>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</si>
  <si>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</si>
  <si>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</si>
  <si>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</si>
  <si>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</si>
  <si>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</si>
  <si>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</si>
  <si>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</si>
  <si>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</si>
  <si>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</si>
  <si>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</si>
  <si>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</si>
  <si>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</si>
  <si>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</si>
  <si>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</si>
  <si>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</si>
  <si>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</si>
  <si>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</si>
  <si>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</si>
  <si>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</si>
  <si>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</si>
  <si>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</si>
  <si>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</si>
  <si>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</si>
  <si>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</si>
  <si>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</si>
  <si>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</si>
  <si>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</si>
  <si>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</si>
  <si>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</si>
  <si>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</si>
  <si>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</si>
  <si>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</si>
  <si>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</si>
  <si>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</si>
  <si>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</si>
  <si>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</si>
  <si>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</si>
  <si>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</si>
  <si>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</si>
  <si>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</si>
  <si>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</si>
  <si>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</si>
  <si>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</si>
  <si>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</si>
  <si>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</si>
  <si>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</si>
  <si>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</si>
  <si>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</si>
  <si>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</si>
  <si>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</si>
  <si>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</si>
  <si>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</si>
  <si>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</si>
  <si>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</si>
  <si>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</si>
  <si>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</si>
  <si>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</si>
  <si>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</si>
  <si>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</si>
  <si>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</si>
  <si>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</si>
  <si>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</si>
  <si>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</si>
  <si>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</si>
  <si>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</si>
  <si>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</si>
  <si>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</si>
  <si>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</si>
  <si>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</si>
  <si>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</si>
  <si>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</si>
  <si>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</si>
  <si>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</si>
  <si>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</si>
  <si>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</si>
  <si>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</si>
  <si>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</si>
  <si>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</si>
  <si>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</si>
  <si>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</si>
  <si>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</si>
  <si>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</si>
  <si>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</si>
  <si>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</si>
  <si>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</si>
  <si>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</si>
  <si>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</si>
  <si>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</si>
  <si>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</si>
  <si>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</si>
  <si>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</si>
  <si>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</si>
  <si>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</si>
  <si>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</si>
  <si>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</si>
  <si>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</si>
  <si>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</si>
  <si>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</si>
  <si>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</si>
  <si>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</si>
  <si>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</si>
  <si>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</si>
  <si>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</si>
  <si>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</si>
  <si>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</si>
  <si>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</si>
  <si>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</si>
  <si>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</si>
  <si>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</si>
  <si>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</si>
  <si>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</si>
  <si>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</si>
  <si>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</si>
  <si>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</si>
  <si>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</si>
  <si>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</si>
  <si>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</si>
  <si>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</si>
  <si>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</si>
  <si>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</si>
  <si>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</si>
  <si>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</si>
  <si>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</si>
  <si>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</si>
  <si>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</si>
  <si>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</si>
  <si>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</si>
  <si>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</si>
  <si>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</si>
  <si>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</si>
  <si>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</si>
  <si>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</si>
  <si>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</si>
  <si>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</si>
  <si>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</si>
  <si>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</si>
  <si>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</si>
  <si>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</si>
  <si>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</si>
  <si>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</si>
  <si>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</si>
  <si>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</si>
  <si>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</si>
  <si>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</si>
  <si>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</si>
  <si>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</si>
  <si>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</si>
  <si>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</si>
  <si>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</si>
  <si>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</si>
  <si>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</si>
  <si>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</si>
  <si>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</si>
  <si>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</si>
  <si>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</si>
  <si>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</si>
  <si>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</si>
  <si>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</si>
  <si>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</si>
  <si>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</si>
  <si>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</si>
  <si>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</si>
  <si>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</si>
  <si>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</si>
  <si>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</si>
  <si>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</si>
  <si>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</si>
  <si>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</si>
  <si>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</si>
  <si>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</si>
  <si>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</si>
  <si>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</si>
  <si>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</si>
  <si>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</si>
  <si>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</si>
  <si>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</si>
  <si>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</si>
  <si>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</si>
  <si>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</si>
  <si>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</si>
  <si>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</si>
  <si>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</si>
  <si>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</si>
  <si>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</si>
  <si>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</si>
  <si>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</si>
  <si>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</si>
  <si>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</si>
  <si>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</si>
  <si>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</si>
  <si>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</si>
  <si>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</si>
  <si>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</si>
  <si>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</si>
  <si>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</si>
  <si>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</si>
  <si>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</si>
  <si>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</si>
  <si>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</si>
  <si>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</si>
  <si>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</si>
  <si>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</si>
  <si>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</si>
  <si>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</si>
  <si>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</si>
  <si>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</si>
  <si>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</si>
  <si>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</si>
  <si>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</si>
  <si>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</si>
  <si>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</si>
  <si>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</si>
  <si>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</si>
  <si>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</si>
  <si>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</si>
  <si>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</si>
  <si>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</si>
  <si>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</si>
  <si>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</si>
  <si>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</si>
  <si>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</si>
  <si>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</si>
  <si>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</si>
  <si>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</si>
  <si>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</si>
  <si>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</si>
  <si>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</si>
  <si>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</si>
  <si>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</si>
  <si>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</si>
  <si>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</si>
  <si>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</si>
  <si>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</si>
  <si>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</si>
  <si>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</si>
  <si>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</si>
  <si>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</si>
  <si>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</si>
  <si>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</si>
  <si>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</si>
  <si>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</si>
  <si>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</si>
  <si>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</si>
  <si>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</si>
  <si>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</si>
  <si>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</si>
  <si>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</si>
  <si>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</si>
  <si>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</si>
  <si>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</si>
  <si>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</si>
  <si>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</si>
  <si>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</si>
  <si>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</si>
  <si>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</si>
  <si>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</si>
  <si>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</si>
  <si>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</si>
  <si>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</si>
  <si>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</si>
  <si>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</si>
  <si>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</si>
  <si>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</si>
  <si>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</si>
  <si>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</si>
  <si>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</si>
  <si>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</si>
  <si>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</si>
  <si>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</si>
  <si>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</si>
  <si>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</si>
  <si>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</si>
  <si>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</si>
  <si>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</si>
  <si>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</si>
  <si>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</si>
  <si>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</si>
  <si>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</si>
  <si>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</si>
  <si>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</si>
  <si>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</si>
  <si>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</si>
  <si>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</si>
  <si>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</si>
  <si>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</si>
  <si>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</si>
  <si>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</si>
  <si>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</si>
  <si>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</si>
  <si>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</si>
  <si>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</si>
  <si>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</si>
  <si>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</si>
  <si>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</si>
  <si>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</si>
  <si>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</si>
  <si>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</si>
  <si>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</si>
  <si>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</si>
  <si>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</si>
  <si>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</si>
  <si>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</si>
  <si>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</si>
  <si>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</si>
  <si>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</si>
  <si>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</si>
  <si>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</si>
  <si>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</si>
  <si>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</si>
  <si>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</si>
  <si>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</si>
  <si>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</si>
  <si>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</si>
  <si>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</si>
  <si>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</si>
  <si>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</si>
  <si>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</si>
  <si>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</si>
  <si>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</si>
  <si>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</si>
  <si>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</si>
  <si>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</si>
  <si>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</si>
  <si>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</si>
  <si>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</si>
  <si>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</si>
  <si>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</si>
  <si>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</si>
  <si>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</si>
  <si>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</si>
  <si>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</si>
  <si>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</si>
  <si>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</si>
  <si>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</si>
  <si>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</si>
  <si>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</si>
  <si>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</si>
  <si>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</si>
  <si>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</si>
  <si>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</si>
  <si>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</si>
  <si>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</si>
  <si>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</si>
  <si>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</si>
  <si>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</si>
  <si>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</si>
  <si>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</si>
  <si>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</si>
  <si>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</si>
  <si>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</si>
  <si>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</si>
  <si>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</si>
  <si>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</si>
  <si>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</si>
  <si>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</si>
  <si>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</si>
  <si>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</si>
  <si>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</si>
  <si>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</si>
  <si>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</si>
  <si>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</si>
  <si>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</si>
  <si>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</si>
  <si>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</si>
  <si>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</si>
  <si>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</si>
  <si>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</si>
  <si>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</si>
  <si>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</si>
  <si>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</si>
  <si>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</si>
  <si>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</si>
  <si>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</si>
  <si>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</si>
  <si>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</si>
  <si>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</si>
  <si>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</si>
  <si>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</si>
  <si>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</si>
  <si>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</si>
  <si>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</si>
  <si>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</si>
  <si>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</si>
  <si>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</si>
  <si>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</si>
  <si>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</si>
  <si>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</si>
  <si>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</si>
  <si>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</si>
  <si>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</si>
  <si>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</si>
  <si>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</si>
  <si>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</si>
  <si>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</si>
  <si>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</si>
  <si>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</si>
  <si>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</si>
  <si>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</si>
  <si>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</si>
  <si>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</si>
  <si>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</si>
  <si>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</si>
  <si>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</si>
  <si>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</si>
  <si>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</si>
  <si>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</si>
  <si>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</si>
  <si>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</si>
  <si>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</si>
  <si>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</si>
  <si>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</si>
  <si>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</si>
  <si>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</si>
  <si>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</si>
  <si>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</si>
  <si>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</si>
  <si>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</si>
  <si>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</si>
  <si>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</si>
  <si>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</si>
  <si>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</si>
  <si>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</si>
  <si>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</si>
  <si>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</si>
  <si>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</si>
  <si>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</si>
  <si>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</si>
  <si>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</si>
  <si>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</si>
  <si>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</si>
  <si>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</si>
  <si>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</si>
  <si>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</si>
  <si>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</si>
  <si>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</si>
  <si>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</si>
  <si>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</si>
  <si>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</si>
  <si>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</si>
  <si>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</si>
  <si>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</si>
  <si>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</si>
  <si>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</si>
  <si>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</si>
  <si>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</si>
  <si>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</si>
  <si>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</si>
  <si>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</si>
  <si>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</si>
  <si>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</si>
  <si>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</si>
  <si>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</si>
  <si>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</si>
  <si>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</si>
  <si>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</si>
  <si>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</si>
  <si>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</si>
  <si>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</si>
  <si>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</si>
  <si>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</si>
  <si>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</si>
  <si>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</si>
  <si>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</si>
  <si>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</si>
  <si>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</si>
  <si>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</si>
  <si>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</si>
  <si>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</si>
  <si>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</si>
  <si>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</si>
  <si>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</si>
  <si>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</si>
  <si>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</si>
  <si>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</si>
  <si>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</si>
  <si>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</si>
  <si>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</si>
  <si>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</si>
  <si>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</si>
  <si>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</si>
  <si>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</si>
  <si>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</si>
  <si>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</si>
  <si>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</si>
  <si>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</si>
  <si>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</si>
  <si>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</si>
  <si>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</si>
  <si>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</si>
  <si>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</si>
  <si>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</si>
  <si>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</si>
  <si>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</si>
  <si>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</si>
  <si>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</si>
  <si>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</si>
  <si>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</si>
  <si>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</si>
  <si>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</si>
  <si>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</si>
  <si>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</si>
  <si>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</si>
  <si>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</si>
  <si>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</si>
  <si>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</si>
  <si>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</si>
  <si>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</si>
  <si>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</si>
  <si>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</si>
  <si>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</si>
  <si>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</si>
  <si>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</si>
  <si>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</si>
  <si>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</si>
  <si>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</si>
  <si>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</si>
  <si>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</si>
  <si>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</si>
  <si>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</si>
  <si>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</si>
  <si>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</si>
  <si>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</si>
  <si>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</si>
  <si>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</si>
  <si>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</si>
  <si>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</si>
  <si>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</si>
  <si>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</si>
  <si>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</si>
  <si>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</si>
  <si>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</si>
  <si>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</si>
  <si>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</si>
  <si>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</si>
  <si>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</si>
  <si>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</si>
  <si>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</si>
  <si>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</si>
  <si>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</si>
  <si>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</si>
  <si>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</si>
  <si>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</si>
  <si>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</si>
  <si>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</si>
  <si>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</si>
  <si>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</si>
  <si>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</si>
  <si>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</si>
  <si>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</si>
  <si>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</si>
  <si>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</si>
  <si>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</si>
  <si>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</si>
  <si>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</si>
  <si>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</si>
  <si>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</si>
  <si>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</si>
  <si>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</si>
  <si>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</si>
  <si>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</si>
  <si>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</si>
  <si>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</si>
  <si>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</si>
  <si>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</si>
  <si>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</si>
  <si>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</si>
  <si>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</si>
  <si>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</si>
  <si>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</si>
  <si>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</si>
  <si>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</si>
  <si>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</si>
  <si>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</si>
  <si>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</si>
  <si>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</si>
  <si>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</si>
  <si>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</si>
  <si>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</si>
  <si>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</si>
  <si>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</si>
  <si>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</si>
  <si>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</si>
  <si>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</si>
  <si>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</si>
  <si>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</si>
  <si>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</si>
  <si>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</si>
  <si>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</si>
  <si>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</si>
  <si>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</si>
  <si>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</si>
  <si>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</si>
  <si>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</si>
  <si>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</si>
  <si>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</si>
  <si>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</si>
  <si>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</si>
  <si>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</si>
  <si>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</si>
  <si>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</si>
  <si>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</si>
  <si>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</si>
  <si>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</si>
  <si>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</si>
  <si>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</si>
  <si>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</si>
  <si>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</si>
  <si>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</si>
  <si>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</si>
  <si>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</si>
  <si>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</si>
  <si>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</si>
  <si>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</si>
  <si>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</si>
  <si>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</si>
  <si>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</si>
  <si>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</si>
  <si>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</si>
  <si>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</si>
  <si>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</si>
  <si>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</si>
  <si>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</si>
  <si>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</si>
  <si>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</si>
  <si>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</si>
  <si>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</si>
  <si>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</si>
  <si>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</si>
  <si>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</si>
  <si>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</si>
  <si>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</si>
  <si>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</si>
  <si>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</si>
  <si>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</si>
  <si>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</si>
  <si>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</si>
  <si>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</si>
  <si>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</si>
  <si>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</si>
  <si>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</si>
  <si>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</si>
  <si>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</si>
  <si>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</si>
  <si>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</si>
  <si>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</si>
  <si>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</si>
  <si>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</si>
  <si>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</si>
  <si>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</si>
  <si>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</si>
  <si>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</si>
  <si>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</si>
  <si>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</si>
  <si>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</si>
  <si>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</si>
  <si>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</si>
  <si>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</si>
  <si>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</si>
  <si>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</si>
  <si>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</si>
  <si>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</si>
  <si>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</si>
  <si>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</si>
  <si>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</si>
  <si>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</si>
  <si>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</si>
  <si>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</si>
  <si>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</si>
  <si>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</si>
  <si>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</si>
  <si>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</si>
  <si>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</si>
  <si>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</si>
  <si>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</si>
  <si>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</si>
  <si>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</si>
  <si>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</si>
  <si>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</si>
  <si>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</si>
  <si>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</si>
  <si>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</si>
  <si>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</si>
  <si>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</si>
  <si>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</si>
  <si>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</si>
  <si>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</si>
  <si>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</si>
  <si>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</si>
  <si>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</si>
  <si>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</si>
  <si>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</si>
  <si>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</si>
  <si>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</si>
  <si>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</si>
  <si>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</si>
  <si>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</si>
  <si>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</si>
  <si>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</si>
  <si>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</si>
  <si>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</si>
  <si>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</si>
  <si>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</si>
  <si>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</si>
  <si>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</si>
  <si>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</si>
  <si>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</si>
  <si>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</si>
  <si>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</si>
  <si>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</si>
  <si>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</si>
  <si>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</si>
  <si>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</si>
  <si>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</si>
  <si>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</si>
  <si>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</si>
  <si>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</si>
  <si>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</si>
  <si>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</si>
  <si>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</si>
  <si>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</si>
  <si>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</si>
  <si>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</si>
  <si>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</si>
  <si>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</si>
  <si>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</si>
  <si>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</si>
  <si>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</si>
  <si>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</si>
  <si>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</si>
  <si>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</si>
  <si>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</si>
  <si>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</si>
  <si>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</si>
  <si>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</si>
  <si>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</si>
  <si>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</si>
  <si>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</si>
  <si>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</si>
  <si>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</si>
  <si>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</si>
  <si>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</si>
  <si>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</si>
  <si>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</si>
  <si>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</si>
  <si>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</si>
  <si>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</si>
  <si>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</si>
  <si>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</si>
  <si>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</si>
  <si>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</si>
  <si>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</si>
  <si>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</si>
  <si>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</si>
  <si>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</si>
  <si>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</si>
  <si>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</si>
  <si>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</si>
  <si>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</si>
  <si>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</si>
  <si>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</si>
  <si>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</si>
  <si>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</si>
  <si>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</si>
  <si>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</si>
  <si>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</si>
  <si>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</si>
  <si>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</si>
  <si>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</si>
  <si>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</si>
  <si>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</si>
  <si>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</si>
  <si>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</si>
  <si>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</si>
  <si>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</si>
  <si>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</si>
  <si>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</si>
  <si>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</si>
  <si>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</si>
  <si>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</si>
  <si>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</si>
  <si>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</si>
  <si>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</si>
  <si>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</si>
  <si>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</si>
  <si>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</si>
  <si>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</si>
  <si>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</si>
  <si>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</si>
  <si>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</si>
  <si>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</si>
  <si>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</si>
  <si>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</si>
  <si>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</si>
  <si>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</si>
  <si>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</si>
  <si>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</si>
  <si>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</si>
  <si>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</si>
  <si>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</si>
  <si>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</si>
  <si>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</si>
  <si>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</si>
  <si>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</si>
  <si>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</si>
  <si>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</si>
  <si>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</si>
  <si>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</si>
  <si>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</si>
  <si>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</si>
  <si>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</si>
  <si>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</si>
  <si>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</si>
  <si>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</si>
  <si>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</si>
  <si>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</si>
  <si>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</si>
  <si>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</si>
  <si>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</si>
  <si>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</si>
  <si>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</si>
  <si>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</si>
  <si>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</si>
  <si>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</si>
  <si>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</si>
  <si>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</si>
  <si>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</si>
  <si>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</si>
  <si>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</si>
  <si>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</si>
  <si>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</si>
  <si>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</si>
  <si>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</si>
  <si>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</si>
  <si>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</si>
  <si>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</si>
  <si>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</si>
  <si>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</si>
  <si>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</si>
  <si>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</si>
  <si>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</si>
  <si>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</si>
  <si>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</si>
  <si>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</si>
  <si>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</si>
  <si>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</si>
  <si>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</si>
  <si>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</si>
  <si>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</si>
  <si>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</si>
  <si>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</si>
  <si>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</si>
  <si>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</si>
  <si>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</si>
  <si>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</si>
  <si>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</si>
  <si>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</si>
  <si>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</si>
  <si>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</si>
  <si>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</si>
  <si>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</si>
  <si>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</si>
  <si>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</si>
  <si>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</si>
  <si>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</si>
  <si>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</si>
  <si>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</si>
  <si>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</si>
  <si>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</si>
  <si>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</si>
  <si>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</si>
  <si>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</si>
  <si>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</si>
  <si>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</si>
  <si>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</si>
  <si>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</si>
  <si>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</si>
  <si>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</si>
  <si>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</si>
  <si>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</si>
  <si>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</si>
  <si>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</si>
  <si>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</si>
  <si>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</si>
  <si>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</si>
  <si>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</si>
  <si>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</si>
  <si>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</si>
  <si>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</si>
  <si>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</si>
  <si>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</si>
  <si>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</si>
  <si>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</si>
  <si>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</si>
  <si>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</si>
  <si>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</si>
  <si>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</si>
  <si>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</si>
  <si>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</si>
  <si>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</si>
  <si>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</si>
  <si>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</si>
  <si>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</si>
  <si>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</si>
  <si>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</si>
  <si>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</si>
  <si>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</si>
  <si>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</si>
  <si>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</si>
  <si>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</si>
  <si>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</si>
  <si>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</si>
  <si>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</si>
  <si>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</si>
  <si>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</si>
  <si>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</si>
  <si>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</si>
  <si>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</si>
  <si>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</si>
  <si>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</si>
  <si>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</si>
  <si>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</si>
  <si>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</si>
  <si>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</si>
  <si>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</si>
  <si>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</si>
  <si>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</si>
  <si>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</si>
  <si>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</si>
  <si>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</si>
  <si>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</si>
  <si>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</si>
  <si>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</si>
  <si>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</si>
  <si>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</si>
  <si>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</si>
  <si>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</si>
  <si>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</si>
  <si>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</si>
  <si>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</si>
  <si>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</si>
  <si>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</si>
  <si>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</si>
  <si>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</si>
  <si>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</si>
  <si>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</si>
  <si>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</si>
  <si>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</si>
  <si>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</si>
  <si>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</si>
  <si>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</si>
  <si>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</si>
  <si>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</si>
  <si>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</si>
  <si>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</si>
  <si>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</si>
  <si>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</si>
  <si>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</si>
  <si>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</si>
  <si>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</si>
  <si>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</si>
  <si>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</si>
  <si>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</si>
  <si>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</si>
  <si>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</si>
  <si>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</si>
  <si>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</si>
  <si>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</si>
  <si>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</si>
  <si>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</si>
  <si>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</si>
  <si>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</si>
  <si>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</si>
  <si>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</si>
  <si>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</si>
  <si>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</si>
  <si>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</si>
  <si>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</si>
  <si>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</si>
  <si>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</si>
  <si>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</si>
  <si>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</si>
  <si>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</si>
  <si>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</si>
  <si>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</si>
  <si>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</si>
  <si>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</si>
  <si>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</si>
  <si>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</si>
  <si>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</si>
  <si>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</si>
  <si>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</si>
  <si>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</si>
  <si>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</si>
  <si>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</si>
  <si>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</si>
  <si>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</si>
  <si>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</si>
  <si>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</si>
  <si>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</si>
  <si>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</si>
  <si>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</si>
  <si>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</si>
  <si>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</si>
  <si>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</si>
  <si>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</si>
  <si>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</si>
  <si>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</si>
  <si>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</si>
  <si>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</si>
  <si>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</si>
  <si>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</si>
  <si>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</si>
  <si>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</si>
  <si>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</si>
  <si>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</si>
  <si>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</si>
  <si>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</si>
  <si>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</si>
  <si>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</si>
  <si>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</si>
  <si>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</si>
  <si>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</si>
  <si>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</si>
  <si>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</si>
  <si>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</si>
  <si>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</si>
  <si>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</si>
  <si>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</si>
  <si>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</si>
  <si>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</si>
  <si>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</si>
  <si>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</si>
  <si>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</si>
  <si>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</si>
  <si>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</si>
  <si>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</si>
  <si>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</si>
  <si>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</si>
  <si>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</si>
  <si>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</si>
  <si>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</si>
  <si>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</si>
  <si>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</si>
  <si>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</si>
  <si>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</si>
  <si>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</si>
  <si>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</si>
  <si>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</si>
  <si>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</si>
  <si>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</si>
  <si>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</si>
  <si>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</si>
  <si>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</si>
  <si>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</si>
  <si>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</si>
  <si>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</si>
  <si>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</si>
  <si>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</si>
  <si>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</si>
  <si>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</si>
  <si>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</si>
  <si>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</si>
  <si>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</si>
  <si>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</si>
  <si>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</si>
  <si>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</si>
  <si>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</si>
  <si>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</si>
  <si>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</si>
  <si>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</si>
  <si>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</si>
  <si>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</si>
  <si>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</si>
  <si>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</si>
  <si>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</si>
  <si>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</si>
  <si>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</si>
  <si>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</si>
  <si>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</si>
  <si>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</si>
  <si>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</si>
  <si>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</si>
  <si>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</si>
  <si>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</si>
  <si>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</si>
  <si>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</si>
  <si>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</si>
  <si>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</si>
  <si>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</si>
  <si>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</si>
  <si>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</si>
  <si>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</si>
  <si>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</si>
  <si>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</si>
  <si>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</si>
  <si>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</si>
  <si>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</si>
  <si>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</si>
  <si>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</si>
  <si>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</si>
  <si>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</si>
  <si>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</si>
  <si>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</si>
  <si>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</si>
  <si>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</si>
  <si>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</si>
  <si>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</si>
  <si>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</si>
  <si>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</si>
  <si>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</si>
  <si>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</si>
  <si>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</si>
  <si>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</si>
  <si>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</si>
  <si>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</si>
  <si>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</si>
  <si>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</si>
  <si>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</si>
  <si>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</si>
  <si>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</si>
  <si>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</si>
  <si>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</si>
  <si>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</si>
  <si>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</si>
  <si>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</si>
  <si>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</si>
  <si>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</si>
  <si>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</si>
  <si>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</si>
  <si>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</si>
  <si>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</si>
  <si>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</si>
  <si>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</si>
  <si>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</si>
  <si>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</si>
  <si>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</si>
  <si>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</si>
  <si>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</si>
  <si>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</si>
  <si>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</si>
  <si>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</si>
  <si>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</si>
  <si>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</si>
  <si>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</si>
  <si>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</si>
  <si>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</si>
  <si>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</si>
  <si>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</si>
  <si>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</si>
  <si>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</si>
  <si>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</si>
  <si>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</si>
  <si>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</si>
  <si>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</si>
  <si>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</si>
  <si>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</si>
  <si>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</si>
  <si>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</si>
  <si>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</si>
  <si>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</si>
  <si>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</si>
  <si>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</si>
  <si>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</si>
  <si>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</si>
  <si>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</si>
  <si>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</si>
  <si>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</si>
  <si>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</si>
  <si>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</si>
  <si>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</si>
  <si>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</si>
  <si>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</si>
  <si>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</si>
  <si>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</si>
  <si>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</si>
  <si>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</si>
  <si>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</si>
  <si>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</si>
  <si>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</si>
  <si>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</si>
  <si>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</si>
  <si>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</si>
  <si>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</si>
  <si>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</si>
  <si>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</si>
  <si>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</si>
  <si>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</si>
  <si>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</si>
  <si>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</si>
  <si>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</si>
  <si>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</si>
  <si>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</si>
  <si>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</si>
  <si>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</si>
  <si>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</si>
  <si>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</si>
  <si>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</si>
  <si>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</si>
  <si>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</si>
  <si>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</si>
  <si>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</si>
  <si>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</si>
  <si>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</si>
  <si>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</si>
  <si>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</si>
  <si>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</si>
  <si>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</si>
  <si>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</si>
  <si>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</si>
  <si>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</si>
  <si>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</si>
  <si>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</si>
  <si>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</si>
  <si>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</si>
  <si>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</si>
  <si>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</si>
  <si>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</si>
  <si>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</si>
  <si>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</si>
  <si>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</si>
  <si>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</si>
  <si>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</si>
  <si>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</si>
  <si>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</si>
  <si>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</si>
  <si>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</si>
  <si>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</si>
  <si>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</si>
  <si>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</si>
  <si>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</si>
  <si>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</si>
  <si>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</si>
  <si>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</si>
  <si>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</si>
  <si>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</si>
  <si>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</si>
  <si>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</si>
  <si>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</si>
  <si>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</si>
  <si>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</si>
  <si>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</si>
  <si>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</si>
  <si>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</si>
  <si>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</si>
  <si>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</si>
  <si>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</si>
  <si>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</si>
  <si>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</si>
  <si>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</si>
  <si>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</si>
  <si>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</si>
  <si>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</si>
  <si>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</si>
  <si>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</si>
  <si>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</si>
  <si>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</si>
  <si>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</si>
  <si>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</si>
  <si>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</si>
  <si>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</si>
  <si>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</si>
  <si>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</si>
  <si>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</si>
  <si>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</si>
  <si>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</si>
  <si>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</si>
  <si>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</si>
  <si>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</si>
  <si>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</si>
  <si>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</si>
  <si>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</si>
  <si>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</si>
  <si>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</si>
  <si>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</si>
  <si>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</si>
  <si>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</si>
  <si>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</si>
  <si>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</si>
  <si>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</si>
  <si>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</si>
  <si>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</si>
  <si>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</si>
  <si>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</si>
  <si>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</si>
  <si>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</si>
  <si>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</si>
  <si>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</si>
  <si>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</si>
  <si>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</si>
  <si>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</si>
  <si>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</si>
  <si>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</si>
  <si>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</si>
  <si>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</si>
  <si>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</si>
  <si>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</si>
  <si>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</si>
  <si>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</si>
  <si>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</si>
  <si>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</si>
  <si>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</si>
  <si>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</si>
  <si>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</si>
  <si>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</si>
  <si>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</si>
  <si>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</si>
  <si>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</si>
  <si>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</si>
  <si>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</si>
  <si>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</si>
  <si>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</si>
  <si>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</si>
  <si>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</si>
  <si>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</si>
  <si>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</si>
  <si>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</si>
  <si>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</si>
  <si>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</si>
  <si>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</si>
  <si>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</si>
  <si>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</si>
  <si>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</si>
  <si>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</si>
  <si>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</si>
  <si>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</si>
  <si>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</si>
  <si>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</si>
  <si>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</si>
  <si>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</si>
  <si>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</si>
  <si>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</si>
  <si>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</si>
  <si>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</si>
  <si>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</si>
  <si>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</si>
  <si>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</si>
  <si>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</si>
  <si>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</si>
  <si>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</si>
  <si>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</si>
  <si>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</si>
  <si>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</si>
  <si>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</si>
  <si>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</si>
  <si>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</si>
  <si>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</si>
  <si>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</si>
  <si>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</si>
  <si>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</si>
  <si>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</si>
  <si>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</si>
  <si>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</si>
  <si>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</si>
  <si>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</si>
  <si>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</si>
  <si>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</si>
  <si>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</si>
  <si>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</si>
  <si>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</si>
  <si>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</si>
  <si>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</si>
  <si>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</si>
  <si>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</si>
  <si>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</si>
  <si>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</si>
  <si>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</si>
  <si>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</si>
  <si>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</si>
  <si>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</si>
  <si>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</si>
  <si>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</si>
  <si>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</si>
  <si>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</si>
  <si>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</si>
  <si>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</si>
  <si>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</si>
  <si>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</si>
  <si>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</si>
  <si>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</si>
  <si>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</si>
  <si>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</si>
  <si>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</si>
  <si>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</si>
  <si>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</si>
  <si>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</si>
  <si>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</si>
  <si>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</si>
  <si>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</si>
  <si>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</si>
  <si>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</si>
  <si>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</si>
  <si>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</si>
  <si>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</si>
  <si>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</si>
  <si>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</si>
  <si>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</si>
  <si>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</si>
  <si>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</si>
  <si>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</si>
  <si>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</si>
  <si>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</si>
  <si>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</si>
  <si>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</si>
  <si>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</si>
  <si>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</si>
  <si>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</si>
  <si>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</si>
  <si>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</si>
  <si>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</si>
  <si>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</si>
  <si>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</si>
  <si>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</si>
  <si>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</si>
  <si>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</si>
  <si>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</si>
  <si>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</si>
  <si>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</si>
  <si>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</si>
  <si>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</si>
  <si>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</si>
  <si>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</si>
  <si>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</si>
  <si>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</si>
  <si>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</si>
  <si>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</si>
  <si>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</si>
  <si>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</si>
  <si>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</si>
  <si>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</si>
  <si>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</si>
  <si>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</si>
  <si>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</si>
  <si>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</si>
  <si>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</si>
  <si>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</si>
  <si>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</si>
  <si>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</si>
  <si>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</si>
  <si>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</si>
  <si>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</si>
  <si>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</si>
  <si>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</si>
  <si>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</si>
  <si>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</si>
  <si>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</si>
  <si>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</si>
  <si>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</si>
  <si>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</si>
  <si>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</si>
  <si>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</si>
  <si>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</si>
  <si>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</si>
  <si>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</si>
  <si>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</si>
  <si>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</si>
  <si>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</si>
  <si>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</si>
  <si>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</si>
  <si>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</si>
  <si>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</si>
  <si>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</si>
  <si>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</si>
  <si>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</si>
  <si>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</si>
  <si>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</si>
  <si>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</si>
  <si>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</si>
  <si>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</si>
  <si>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</si>
  <si>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</si>
  <si>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</si>
  <si>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</si>
  <si>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</si>
  <si>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</si>
  <si>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</si>
  <si>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</si>
  <si>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</si>
  <si>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</si>
  <si>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</si>
  <si>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</si>
  <si>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</si>
  <si>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</si>
  <si>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</si>
  <si>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</si>
  <si>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</si>
  <si>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</si>
  <si>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</si>
  <si>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</si>
  <si>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</si>
  <si>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</si>
  <si>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</si>
  <si>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</si>
  <si>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</si>
  <si>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</si>
  <si>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</si>
  <si>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</si>
  <si>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</si>
  <si>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</si>
  <si>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</si>
  <si>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</si>
  <si>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</si>
  <si>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</si>
  <si>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</si>
  <si>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</si>
  <si>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</si>
  <si>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</si>
  <si>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</si>
  <si>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</si>
  <si>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</si>
  <si>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</si>
  <si>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</si>
  <si>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</si>
  <si>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</si>
  <si>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</si>
  <si>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</si>
  <si>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</si>
  <si>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</si>
  <si>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</si>
  <si>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</si>
  <si>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</si>
  <si>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</si>
  <si>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</si>
  <si>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</si>
  <si>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</si>
  <si>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</si>
  <si>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</si>
  <si>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</si>
  <si>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</si>
  <si>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</si>
  <si>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</si>
  <si>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</si>
  <si>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</si>
  <si>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</si>
  <si>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</si>
  <si>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</si>
  <si>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</si>
  <si>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</si>
  <si>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</si>
  <si>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</si>
  <si>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</si>
  <si>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</si>
  <si>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</si>
  <si>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</si>
  <si>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</si>
  <si>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</si>
  <si>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</si>
  <si>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</si>
  <si>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</si>
  <si>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</si>
  <si>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</si>
  <si>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</si>
  <si>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</si>
  <si>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</si>
  <si>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</si>
  <si>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</si>
  <si>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</si>
  <si>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</si>
  <si>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</si>
  <si>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</si>
  <si>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</si>
  <si>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</si>
  <si>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</si>
  <si>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</si>
  <si>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</si>
  <si>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</si>
  <si>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</si>
  <si>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</si>
  <si>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</si>
  <si>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</si>
  <si>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</si>
  <si>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</si>
  <si>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</si>
  <si>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</si>
  <si>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</si>
  <si>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</si>
  <si>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</si>
  <si>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</si>
  <si>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</si>
  <si>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</si>
  <si>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</si>
  <si>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</si>
  <si>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</si>
  <si>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</si>
  <si>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</si>
  <si>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</si>
  <si>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</si>
  <si>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</si>
  <si>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</si>
  <si>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</si>
  <si>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</si>
  <si>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</si>
  <si>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</si>
  <si>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</si>
  <si>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</si>
  <si>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</si>
  <si>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</si>
  <si>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</si>
  <si>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</si>
  <si>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</si>
  <si>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</si>
  <si>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</si>
  <si>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</si>
  <si>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</si>
  <si>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</si>
  <si>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</si>
  <si>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</si>
  <si>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</si>
  <si>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</si>
  <si>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</si>
  <si>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</si>
  <si>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</si>
  <si>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</si>
  <si>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</si>
  <si>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</si>
  <si>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</si>
  <si>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</si>
  <si>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</si>
  <si>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</si>
  <si>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</si>
  <si>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</si>
  <si>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</si>
  <si>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</si>
  <si>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</si>
  <si>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</si>
  <si>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</si>
  <si>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</si>
  <si>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</si>
  <si>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</si>
  <si>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</si>
  <si>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</si>
  <si>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</si>
  <si>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</si>
  <si>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</si>
  <si>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</si>
  <si>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</si>
  <si>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</si>
  <si>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</si>
  <si>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</si>
  <si>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</si>
  <si>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</si>
  <si>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</si>
  <si>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</si>
  <si>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</si>
  <si>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</si>
  <si>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</si>
  <si>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</si>
  <si>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</si>
  <si>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</si>
  <si>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</si>
  <si>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</si>
  <si>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</si>
  <si>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</si>
  <si>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</si>
  <si>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</si>
  <si>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</si>
  <si>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</si>
  <si>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</si>
  <si>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</si>
  <si>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</si>
  <si>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</si>
  <si>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</si>
  <si>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</si>
  <si>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</si>
  <si>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</si>
  <si>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</si>
  <si>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</si>
  <si>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</si>
  <si>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</si>
  <si>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</si>
  <si>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</si>
  <si>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</si>
  <si>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</si>
  <si>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</si>
  <si>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</si>
  <si>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</si>
  <si>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</si>
  <si>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</si>
  <si>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</si>
  <si>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</si>
  <si>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</si>
  <si>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</si>
  <si>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</si>
  <si>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</si>
  <si>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</si>
  <si>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</si>
  <si>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</si>
  <si>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</si>
  <si>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</si>
  <si>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</si>
  <si>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</si>
  <si>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</si>
  <si>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</si>
  <si>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</si>
  <si>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</si>
  <si>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</si>
  <si>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</si>
  <si>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</si>
  <si>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</si>
  <si>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</si>
  <si>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</si>
  <si>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</si>
  <si>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</si>
  <si>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</si>
  <si>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</si>
  <si>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</si>
  <si>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</si>
  <si>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</si>
  <si>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</si>
  <si>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</si>
  <si>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</si>
  <si>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</si>
  <si>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</si>
  <si>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</si>
  <si>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</si>
  <si>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</si>
  <si>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</si>
  <si>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</si>
  <si>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</si>
  <si>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</si>
  <si>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</si>
  <si>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</si>
  <si>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</si>
  <si>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</si>
  <si>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</si>
  <si>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</si>
  <si>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</si>
  <si>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</si>
  <si>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</si>
  <si>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</si>
  <si>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</si>
  <si>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</si>
  <si>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</si>
  <si>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</si>
  <si>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</si>
  <si>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</si>
  <si>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</si>
  <si>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</si>
  <si>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</si>
  <si>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</si>
  <si>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</si>
  <si>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</si>
  <si>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</si>
  <si>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</si>
  <si>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</si>
  <si>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</si>
  <si>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</si>
  <si>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</si>
  <si>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</si>
  <si>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</si>
  <si>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</si>
  <si>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</si>
  <si>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</si>
  <si>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</si>
  <si>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</si>
  <si>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</si>
  <si>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</si>
  <si>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</si>
  <si>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</si>
  <si>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</si>
  <si>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</si>
  <si>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</si>
  <si>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</si>
  <si>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</si>
  <si>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</si>
  <si>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</si>
  <si>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</si>
  <si>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</si>
  <si>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</si>
  <si>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</si>
  <si>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</si>
  <si>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</si>
  <si>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</si>
  <si>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</si>
  <si>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</si>
  <si>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</si>
  <si>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</si>
  <si>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</si>
  <si>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</si>
  <si>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</si>
  <si>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</si>
  <si>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</si>
  <si>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</si>
  <si>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</si>
  <si>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</si>
  <si>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</si>
  <si>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</si>
  <si>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</si>
  <si>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</si>
  <si>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</si>
  <si>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</si>
  <si>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</si>
  <si>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</si>
  <si>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</si>
  <si>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</si>
  <si>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</si>
  <si>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</si>
  <si>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</si>
  <si>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</si>
  <si>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</si>
  <si>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</si>
  <si>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</si>
  <si>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</si>
  <si>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</si>
  <si>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</si>
  <si>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</si>
  <si>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</si>
  <si>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</si>
  <si>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</si>
  <si>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</si>
  <si>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</si>
  <si>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</si>
  <si>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</si>
  <si>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</si>
  <si>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</si>
  <si>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</si>
  <si>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</si>
  <si>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</si>
  <si>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</si>
  <si>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</si>
  <si>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</si>
  <si>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</si>
  <si>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</si>
  <si>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</si>
  <si>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</si>
  <si>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</si>
  <si>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</si>
  <si>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</si>
  <si>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</si>
  <si>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</si>
  <si>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</si>
  <si>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</si>
  <si>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</si>
  <si>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</si>
  <si>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</si>
  <si>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</si>
  <si>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</si>
  <si>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</si>
  <si>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</si>
  <si>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</si>
  <si>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</si>
  <si>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</si>
  <si>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</si>
  <si>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</si>
  <si>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</si>
  <si>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</si>
  <si>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</si>
  <si>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</si>
  <si>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</si>
  <si>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</si>
  <si>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</si>
  <si>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</si>
  <si>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</si>
  <si>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</si>
  <si>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</si>
  <si>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</si>
  <si>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</si>
  <si>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</si>
  <si>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</si>
  <si>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</si>
  <si>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</si>
  <si>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</si>
  <si>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</si>
  <si>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</si>
  <si>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</si>
  <si>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</si>
  <si>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</si>
  <si>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</si>
  <si>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</si>
  <si>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</si>
  <si>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</si>
  <si>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</si>
  <si>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</si>
  <si>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</si>
  <si>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</si>
  <si>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</si>
  <si>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</si>
  <si>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</si>
  <si>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</si>
  <si>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</si>
  <si>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</si>
  <si>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</si>
  <si>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</si>
  <si>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</si>
  <si>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</si>
  <si>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</si>
  <si>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</si>
  <si>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</si>
  <si>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</si>
  <si>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</si>
  <si>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</si>
  <si>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</si>
  <si>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</si>
  <si>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</si>
  <si>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</si>
  <si>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</si>
  <si>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</si>
  <si>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</si>
  <si>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</si>
  <si>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</si>
  <si>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</si>
  <si>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</si>
  <si>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</si>
  <si>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</si>
  <si>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</si>
  <si>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</si>
  <si>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</si>
  <si>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</si>
  <si>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</si>
  <si>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</si>
  <si>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</si>
  <si>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</si>
  <si>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</si>
  <si>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</si>
  <si>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</si>
  <si>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</si>
  <si>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</si>
  <si>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</si>
  <si>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</si>
  <si>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</si>
  <si>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</si>
  <si>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</si>
  <si>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</si>
  <si>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</si>
  <si>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</si>
  <si>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</si>
  <si>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</si>
  <si>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</si>
  <si>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</si>
  <si>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</si>
  <si>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</si>
  <si>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</si>
  <si>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</si>
  <si>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</si>
  <si>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</si>
  <si>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</si>
  <si>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</si>
  <si>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</si>
  <si>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</si>
  <si>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</si>
  <si>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</si>
  <si>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</si>
  <si>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</si>
  <si>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</si>
  <si>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</si>
  <si>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</si>
  <si>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</si>
  <si>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</si>
  <si>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</si>
  <si>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</si>
  <si>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</si>
  <si>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</si>
  <si>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</si>
  <si>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</si>
  <si>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</si>
  <si>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</si>
  <si>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</si>
  <si>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</si>
  <si>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</si>
  <si>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</si>
  <si>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</si>
  <si>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</si>
  <si>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</si>
  <si>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</si>
  <si>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</si>
  <si>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</si>
  <si>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</si>
  <si>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</si>
  <si>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</si>
  <si>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</si>
  <si>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</si>
  <si>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</si>
  <si>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</si>
  <si>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</si>
  <si>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</si>
  <si>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</si>
  <si>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</si>
  <si>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</si>
  <si>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</si>
  <si>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</si>
  <si>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</si>
  <si>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</si>
  <si>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</si>
  <si>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</si>
  <si>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</si>
  <si>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</si>
  <si>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</si>
  <si>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</si>
  <si>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</si>
  <si>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</si>
  <si>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</si>
  <si>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</si>
  <si>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</si>
  <si>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</si>
  <si>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</si>
  <si>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</si>
  <si>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</si>
  <si>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</si>
  <si>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</si>
  <si>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</si>
  <si>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</si>
  <si>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</si>
  <si>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</si>
  <si>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</si>
  <si>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</si>
  <si>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</si>
  <si>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</si>
  <si>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</si>
  <si>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</si>
  <si>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</si>
  <si>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</si>
  <si>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</si>
  <si>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</si>
  <si>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</si>
  <si>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</si>
  <si>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</si>
  <si>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</si>
  <si>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</si>
  <si>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</si>
  <si>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</si>
  <si>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</si>
  <si>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</si>
  <si>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</si>
  <si>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</si>
  <si>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</si>
  <si>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</si>
  <si>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</si>
  <si>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</si>
  <si>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</si>
  <si>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</si>
  <si>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</si>
  <si>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</si>
  <si>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</si>
  <si>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</si>
  <si>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</si>
  <si>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</si>
  <si>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</si>
  <si>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</si>
  <si>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</si>
  <si>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</si>
  <si>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</si>
  <si>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</si>
  <si>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</si>
  <si>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</si>
  <si>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</si>
  <si>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</si>
  <si>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</si>
  <si>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</si>
  <si>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</si>
  <si>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</si>
  <si>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</si>
  <si>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</si>
  <si>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</si>
  <si>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</si>
  <si>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</si>
  <si>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</si>
  <si>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</si>
  <si>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</si>
  <si>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</si>
  <si>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</si>
  <si>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</si>
  <si>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</si>
  <si>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</si>
  <si>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</si>
  <si>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</si>
  <si>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</si>
  <si>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</si>
  <si>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</si>
  <si>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</si>
  <si>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</si>
  <si>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</si>
  <si>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</si>
  <si>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</si>
  <si>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</si>
  <si>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</si>
  <si>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</si>
  <si>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</si>
  <si>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</si>
  <si>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</si>
  <si>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</si>
  <si>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</si>
  <si>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</si>
  <si>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</si>
  <si>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</si>
  <si>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</si>
  <si>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</si>
  <si>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</si>
  <si>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</si>
  <si>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</si>
  <si>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</si>
  <si>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</si>
  <si>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</si>
  <si>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</si>
  <si>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</si>
  <si>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</si>
  <si>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</si>
  <si>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</si>
  <si>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</si>
  <si>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</si>
  <si>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</si>
  <si>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</si>
  <si>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</si>
  <si>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</si>
  <si>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</si>
  <si>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</si>
  <si>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</si>
  <si>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</si>
  <si>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</si>
  <si>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</si>
  <si>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</si>
  <si>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</si>
  <si>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</si>
  <si>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</si>
  <si>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</si>
  <si>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</si>
  <si>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</si>
  <si>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</si>
  <si>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</si>
  <si>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</si>
  <si>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</si>
  <si>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</si>
  <si>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</si>
  <si>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</si>
  <si>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</si>
  <si>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</si>
  <si>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</si>
  <si>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</si>
  <si>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</si>
  <si>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</si>
  <si>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</si>
  <si>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</si>
  <si>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</si>
  <si>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</si>
  <si>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</si>
  <si>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</si>
  <si>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</si>
  <si>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</si>
  <si>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</si>
  <si>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</si>
  <si>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</si>
  <si>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</si>
  <si>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</si>
  <si>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</si>
  <si>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</si>
  <si>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</si>
  <si>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</si>
  <si>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</si>
  <si>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</si>
  <si>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</si>
  <si>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</si>
  <si>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</si>
  <si>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</si>
  <si>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</si>
  <si>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</si>
  <si>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</si>
  <si>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</si>
  <si>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</si>
  <si>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</si>
  <si>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</si>
  <si>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</si>
  <si>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</si>
  <si>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</si>
  <si>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</si>
  <si>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</si>
  <si>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</si>
  <si>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</si>
  <si>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</si>
  <si>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</si>
  <si>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</si>
  <si>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</si>
  <si>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</si>
  <si>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</si>
  <si>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</si>
  <si>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</si>
  <si>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</si>
  <si>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</si>
  <si>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</si>
  <si>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</si>
  <si>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</si>
  <si>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</si>
  <si>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</si>
  <si>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</si>
  <si>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</si>
  <si>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</si>
  <si>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</si>
  <si>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</si>
  <si>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</si>
  <si>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</si>
  <si>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</si>
  <si>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</si>
  <si>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</si>
  <si>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</si>
  <si>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</si>
  <si>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</si>
  <si>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</si>
  <si>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</si>
  <si>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</si>
  <si>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</si>
  <si>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</si>
  <si>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</si>
  <si>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</si>
  <si>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</si>
  <si>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</si>
  <si>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</si>
  <si>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</si>
  <si>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</si>
  <si>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</si>
  <si>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</si>
  <si>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</si>
  <si>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</si>
  <si>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</si>
  <si>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</si>
  <si>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</si>
  <si>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</si>
  <si>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</si>
  <si>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</si>
  <si>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</si>
  <si>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</si>
  <si>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</si>
  <si>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</si>
  <si>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</si>
  <si>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</si>
  <si>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</si>
  <si>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</si>
  <si>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</si>
  <si>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</si>
  <si>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</si>
  <si>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</si>
  <si>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</si>
  <si>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</si>
  <si>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</si>
  <si>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</si>
  <si>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</si>
  <si>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</si>
  <si>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</si>
  <si>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</si>
  <si>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</si>
  <si>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</si>
  <si>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</si>
  <si>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</si>
  <si>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</si>
  <si>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</si>
  <si>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</si>
  <si>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</si>
  <si>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</si>
  <si>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</si>
  <si>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</si>
  <si>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</si>
  <si>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</si>
  <si>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</si>
  <si>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</si>
  <si>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</si>
  <si>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</si>
  <si>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</si>
  <si>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</si>
  <si>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</si>
  <si>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</si>
  <si>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</si>
  <si>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</si>
  <si>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</si>
  <si>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</si>
  <si>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</si>
  <si>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</si>
  <si>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</si>
  <si>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</si>
  <si>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</si>
  <si>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</si>
  <si>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</si>
  <si>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</si>
  <si>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</si>
  <si>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</si>
  <si>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</si>
  <si>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</si>
  <si>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</si>
  <si>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</si>
  <si>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</si>
  <si>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</si>
  <si>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</si>
  <si>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</si>
  <si>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</si>
  <si>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</si>
  <si>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</si>
  <si>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</si>
  <si>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</si>
  <si>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</si>
  <si>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</si>
  <si>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</si>
  <si>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</si>
  <si>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</si>
  <si>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</si>
  <si>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</si>
  <si>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</si>
  <si>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</si>
  <si>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</si>
  <si>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</si>
  <si>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</si>
  <si>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</si>
  <si>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</si>
  <si>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</si>
  <si>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</si>
  <si>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</si>
  <si>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</si>
  <si>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</si>
  <si>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</si>
  <si>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</si>
  <si>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</si>
  <si>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</si>
  <si>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</si>
  <si>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</si>
  <si>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</si>
  <si>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</si>
  <si>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</si>
  <si>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</si>
  <si>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</si>
  <si>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</si>
  <si>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</si>
  <si>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</si>
  <si>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</si>
  <si>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</si>
  <si>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</si>
  <si>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</si>
  <si>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</si>
  <si>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</si>
  <si>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</si>
  <si>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</si>
  <si>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</si>
  <si>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</si>
  <si>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</si>
  <si>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</si>
  <si>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</si>
  <si>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</si>
  <si>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</si>
  <si>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</si>
  <si>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</si>
  <si>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</si>
  <si>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</si>
  <si>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</si>
  <si>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</si>
  <si>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</si>
  <si>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</si>
  <si>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</si>
  <si>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</si>
  <si>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</si>
  <si>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</si>
  <si>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</si>
  <si>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</si>
  <si>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</si>
  <si>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</si>
  <si>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</si>
  <si>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</si>
  <si>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</si>
  <si>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</si>
  <si>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</si>
  <si>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</si>
  <si>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</si>
  <si>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</si>
  <si>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</si>
  <si>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</si>
  <si>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</si>
  <si>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</si>
  <si>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</si>
  <si>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</si>
  <si>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</si>
  <si>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</si>
  <si>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</si>
  <si>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</si>
  <si>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</si>
  <si>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</si>
  <si>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</si>
  <si>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</si>
  <si>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</si>
  <si>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</si>
  <si>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</si>
  <si>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</si>
  <si>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</si>
  <si>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</si>
  <si>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</si>
  <si>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</si>
  <si>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</si>
  <si>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</si>
  <si>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</si>
  <si>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</si>
  <si>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</si>
  <si>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</si>
  <si>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</si>
  <si>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</si>
  <si>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</si>
  <si>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</si>
  <si>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</si>
  <si>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</si>
  <si>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</si>
  <si>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</si>
  <si>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</si>
  <si>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</si>
  <si>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</si>
  <si>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</si>
  <si>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</si>
  <si>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</si>
  <si>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</si>
  <si>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</si>
  <si>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</si>
  <si>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</si>
  <si>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</si>
  <si>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</si>
  <si>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</si>
  <si>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</si>
  <si>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</si>
  <si>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</si>
  <si>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</si>
  <si>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</si>
  <si>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</si>
  <si>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</si>
  <si>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</si>
  <si>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</si>
  <si>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</si>
  <si>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</si>
  <si>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</si>
  <si>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</si>
  <si>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</si>
  <si>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</si>
  <si>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</si>
  <si>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</si>
  <si>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</si>
  <si>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</si>
  <si>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</si>
  <si>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</si>
  <si>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</si>
  <si>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</si>
  <si>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</si>
  <si>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</si>
  <si>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</si>
  <si>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</si>
  <si>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</si>
  <si>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</si>
  <si>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</si>
  <si>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</si>
  <si>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</si>
  <si>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</si>
  <si>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</si>
  <si>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</si>
  <si>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</si>
  <si>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</si>
  <si>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</si>
  <si>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</si>
  <si>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</si>
  <si>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</si>
  <si>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</si>
  <si>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</si>
  <si>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</si>
  <si>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</si>
  <si>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</si>
  <si>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</si>
  <si>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</si>
  <si>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</si>
  <si>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</si>
  <si>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</si>
  <si>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</si>
  <si>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</si>
  <si>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</si>
  <si>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</si>
  <si>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</si>
  <si>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</si>
  <si>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</si>
  <si>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</si>
  <si>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</si>
  <si>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</si>
  <si>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</si>
  <si>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</si>
  <si>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</si>
  <si>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</si>
  <si>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</si>
  <si>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</si>
  <si>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</si>
  <si>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</si>
  <si>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</si>
  <si>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</si>
  <si>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</si>
  <si>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</si>
  <si>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</si>
  <si>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</si>
  <si>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</si>
  <si>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</si>
  <si>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</si>
  <si>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</si>
  <si>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</si>
  <si>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</si>
  <si>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</si>
  <si>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</si>
  <si>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</si>
  <si>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</si>
  <si>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</si>
  <si>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</si>
  <si>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</si>
  <si>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</si>
  <si>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</si>
  <si>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</si>
  <si>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</si>
  <si>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</si>
  <si>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</si>
  <si>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</si>
  <si>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</si>
  <si>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</si>
  <si>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</si>
  <si>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</si>
  <si>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</si>
  <si>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</si>
  <si>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</si>
  <si>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</si>
  <si>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</si>
  <si>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</si>
  <si>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</si>
  <si>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</si>
  <si>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</si>
  <si>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</si>
  <si>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</si>
  <si>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</si>
  <si>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</si>
  <si>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</si>
  <si>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</si>
  <si>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</si>
  <si>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</si>
  <si>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</si>
  <si>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</si>
  <si>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</si>
  <si>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</si>
  <si>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</si>
  <si>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</si>
  <si>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</si>
  <si>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</si>
  <si>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</si>
  <si>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</si>
  <si>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</si>
  <si>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</si>
  <si>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</si>
  <si>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</si>
  <si>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</si>
  <si>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</si>
  <si>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</si>
  <si>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</si>
  <si>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</si>
  <si>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</si>
  <si>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</si>
  <si>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</si>
  <si>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</si>
  <si>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</si>
  <si>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</si>
  <si>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</si>
  <si>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</si>
  <si>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</si>
  <si>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</si>
  <si>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</si>
  <si>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</si>
  <si>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</si>
  <si>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</si>
  <si>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</si>
  <si>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</si>
  <si>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</si>
  <si>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</si>
  <si>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</si>
  <si>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</si>
  <si>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</si>
  <si>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</si>
  <si>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</si>
  <si>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</si>
  <si>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</si>
  <si>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</si>
  <si>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</si>
  <si>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</si>
  <si>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</si>
  <si>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</si>
  <si>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</si>
  <si>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</si>
  <si>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</si>
  <si>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</si>
  <si>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</si>
  <si>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</si>
  <si>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</si>
  <si>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</si>
  <si>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</si>
  <si>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</si>
  <si>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</si>
  <si>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</si>
  <si>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</si>
  <si>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</si>
  <si>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</si>
  <si>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</si>
  <si>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</si>
  <si>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</si>
  <si>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</si>
  <si>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</si>
  <si>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</si>
  <si>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</si>
  <si>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</si>
  <si>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</si>
  <si>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</si>
  <si>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</si>
  <si>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</si>
  <si>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</si>
  <si>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</si>
  <si>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</si>
  <si>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</si>
  <si>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</si>
  <si>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</si>
  <si>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</si>
  <si>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</si>
  <si>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</si>
  <si>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</si>
  <si>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</si>
  <si>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</si>
  <si>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</si>
  <si>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</si>
  <si>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</si>
  <si>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</si>
  <si>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</si>
  <si>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</si>
  <si>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</si>
  <si>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</si>
  <si>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</si>
  <si>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</si>
  <si>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</si>
  <si>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</si>
  <si>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</si>
  <si>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</si>
  <si>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</si>
  <si>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</si>
  <si>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</si>
  <si>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</si>
  <si>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</si>
  <si>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</si>
  <si>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</si>
  <si>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</si>
  <si>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</si>
  <si>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</si>
  <si>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</si>
  <si>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</si>
  <si>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</si>
  <si>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</si>
  <si>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</si>
  <si>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</si>
  <si>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</si>
  <si>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</si>
  <si>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</si>
  <si>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</si>
  <si>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</si>
  <si>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</si>
  <si>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</si>
  <si>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</si>
  <si>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</si>
  <si>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</si>
  <si>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</si>
  <si>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</si>
  <si>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</si>
  <si>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</si>
  <si>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</si>
  <si>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</si>
  <si>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</si>
  <si>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</si>
  <si>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</si>
  <si>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</si>
  <si>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</si>
  <si>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</si>
  <si>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</si>
  <si>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</si>
  <si>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</si>
  <si>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</si>
  <si>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</si>
  <si>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</si>
  <si>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</si>
  <si>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</si>
  <si>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</si>
  <si>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</si>
  <si>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</si>
  <si>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</si>
  <si>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</si>
  <si>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</si>
  <si>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</si>
  <si>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</si>
  <si>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</si>
  <si>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</si>
  <si>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</si>
  <si>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</si>
  <si>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</si>
  <si>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</si>
  <si>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</si>
  <si>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</si>
  <si>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</si>
  <si>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</si>
  <si>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</si>
  <si>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</si>
  <si>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</si>
  <si>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</si>
  <si>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</si>
  <si>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</si>
  <si>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</si>
  <si>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</si>
  <si>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</si>
  <si>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</si>
  <si>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</si>
  <si>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</si>
  <si>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</si>
  <si>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</si>
  <si>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</si>
  <si>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</si>
  <si>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</si>
  <si>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</si>
  <si>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</si>
  <si>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</si>
  <si>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</si>
  <si>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</si>
  <si>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</si>
  <si>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</si>
  <si>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</si>
  <si>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</si>
  <si>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</si>
  <si>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</si>
  <si>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</si>
  <si>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</si>
  <si>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</si>
  <si>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</si>
  <si>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</si>
  <si>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</si>
  <si>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</si>
  <si>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</si>
  <si>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</si>
  <si>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</si>
  <si>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</si>
  <si>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</si>
  <si>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</si>
  <si>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</si>
  <si>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</si>
  <si>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</si>
  <si>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</si>
  <si>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</si>
  <si>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</si>
  <si>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</si>
  <si>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</si>
  <si>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</si>
  <si>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</si>
  <si>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</si>
  <si>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</si>
  <si>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</si>
  <si>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</si>
  <si>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</si>
  <si>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</si>
  <si>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</si>
  <si>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</si>
  <si>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</si>
  <si>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</si>
  <si>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</si>
  <si>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</si>
  <si>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</si>
  <si>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</si>
  <si>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</si>
  <si>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</si>
  <si>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</si>
  <si>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</si>
  <si>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</si>
  <si>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</si>
  <si>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</si>
  <si>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</si>
  <si>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</si>
  <si>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</si>
  <si>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</si>
  <si>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</si>
  <si>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</si>
  <si>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</si>
  <si>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</si>
  <si>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</si>
  <si>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</si>
  <si>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</si>
  <si>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</si>
  <si>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</si>
  <si>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</si>
  <si>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</si>
  <si>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</si>
  <si>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</si>
  <si>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</si>
  <si>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</si>
  <si>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</si>
  <si>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</si>
  <si>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</si>
  <si>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</si>
  <si>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</si>
  <si>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</si>
  <si>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</si>
  <si>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</si>
  <si>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</si>
  <si>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</si>
  <si>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</si>
  <si>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</si>
  <si>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</si>
  <si>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</si>
  <si>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</si>
  <si>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</si>
  <si>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</si>
  <si>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</si>
  <si>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</si>
  <si>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</si>
  <si>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</si>
  <si>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</si>
  <si>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</si>
  <si>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</si>
  <si>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</si>
  <si>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</si>
  <si>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</si>
  <si>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</si>
  <si>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</si>
  <si>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</si>
  <si>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</si>
  <si>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</si>
  <si>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</si>
  <si>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</si>
  <si>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</si>
  <si>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</si>
  <si>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</si>
  <si>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</si>
  <si>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</si>
  <si>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</si>
  <si>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</si>
  <si>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</si>
  <si>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</si>
  <si>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</si>
  <si>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</si>
  <si>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</si>
  <si>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</si>
  <si>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</si>
  <si>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</si>
  <si>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</si>
  <si>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</si>
  <si>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</si>
  <si>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</si>
  <si>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</si>
  <si>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</si>
  <si>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</si>
  <si>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</si>
  <si>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</si>
  <si>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</si>
  <si>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</si>
  <si>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</si>
  <si>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</si>
  <si>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</si>
  <si>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</si>
  <si>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</si>
  <si>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</si>
  <si>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</si>
  <si>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</si>
  <si>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</si>
  <si>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</si>
  <si>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</si>
  <si>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</si>
  <si>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</si>
  <si>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</si>
  <si>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</si>
  <si>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</si>
  <si>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</si>
  <si>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</si>
  <si>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</si>
  <si>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</si>
  <si>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</si>
  <si>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</si>
  <si>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</si>
  <si>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</si>
  <si>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</si>
  <si>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</si>
  <si>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</si>
  <si>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</si>
  <si>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</si>
  <si>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</si>
  <si>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</si>
  <si>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</si>
  <si>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</si>
  <si>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</si>
  <si>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</si>
  <si>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</si>
  <si>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</si>
  <si>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</si>
  <si>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</si>
  <si>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</si>
  <si>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</si>
  <si>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</si>
  <si>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</si>
  <si>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</si>
  <si>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</si>
  <si>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</si>
  <si>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</si>
  <si>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</si>
  <si>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</si>
  <si>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</si>
  <si>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</si>
  <si>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</si>
  <si>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</si>
  <si>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</si>
  <si>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</si>
  <si>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</si>
  <si>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</si>
  <si>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</si>
  <si>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</si>
  <si>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</si>
  <si>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</si>
  <si>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</si>
  <si>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</si>
  <si>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</si>
  <si>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</si>
  <si>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</si>
  <si>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</si>
  <si>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</si>
  <si>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</si>
  <si>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</si>
  <si>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</si>
  <si>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</si>
  <si>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</si>
  <si>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</si>
  <si>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</si>
  <si>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</si>
  <si>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</si>
  <si>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</si>
  <si>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</si>
  <si>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</si>
  <si>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</si>
  <si>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</si>
  <si>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</si>
  <si>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</si>
  <si>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</si>
  <si>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</si>
  <si>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</si>
  <si>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</si>
  <si>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</si>
  <si>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</si>
  <si>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</si>
  <si>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</si>
  <si>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</si>
  <si>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</si>
  <si>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</si>
  <si>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</si>
  <si>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</si>
  <si>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</si>
  <si>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</si>
  <si>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</si>
  <si>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</si>
  <si>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</si>
  <si>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</si>
  <si>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</si>
  <si>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</si>
  <si>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</si>
  <si>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</si>
  <si>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</si>
  <si>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</si>
  <si>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</si>
  <si>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</si>
  <si>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</si>
  <si>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</si>
  <si>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</si>
  <si>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</si>
  <si>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</si>
  <si>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</si>
  <si>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</si>
  <si>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</si>
  <si>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</si>
  <si>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</si>
  <si>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</si>
  <si>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</si>
  <si>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</si>
  <si>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</si>
  <si>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</si>
  <si>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</si>
  <si>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</si>
  <si>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</si>
  <si>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</si>
  <si>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</si>
  <si>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</si>
  <si>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</si>
  <si>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</si>
  <si>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</si>
  <si>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</si>
  <si>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</si>
  <si>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</si>
  <si>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</si>
  <si>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</si>
  <si>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</si>
  <si>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</si>
  <si>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</si>
  <si>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</si>
  <si>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</si>
  <si>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</si>
  <si>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</si>
  <si>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</si>
  <si>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</si>
  <si>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</si>
  <si>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</si>
  <si>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</si>
  <si>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</si>
  <si>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</si>
  <si>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</si>
  <si>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</si>
  <si>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</si>
  <si>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</si>
  <si>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</si>
  <si>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</si>
  <si>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</si>
  <si>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</si>
  <si>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</si>
  <si>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</si>
  <si>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</si>
  <si>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</si>
  <si>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</si>
  <si>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</si>
  <si>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</si>
  <si>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</si>
  <si>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</si>
  <si>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</si>
  <si>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</si>
  <si>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</si>
  <si>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</si>
  <si>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</si>
  <si>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</si>
  <si>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</si>
  <si>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</si>
  <si>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</si>
  <si>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</si>
  <si>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</si>
  <si>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</si>
  <si>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</si>
  <si>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</si>
  <si>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</si>
  <si>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</si>
  <si>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</si>
  <si>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</si>
  <si>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</si>
  <si>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</si>
  <si>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</si>
  <si>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</si>
  <si>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</si>
  <si>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</si>
  <si>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</si>
  <si>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</si>
  <si>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</si>
  <si>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</si>
  <si>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</si>
  <si>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</si>
  <si>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</si>
  <si>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</si>
  <si>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</si>
  <si>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</si>
  <si>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</si>
  <si>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</si>
  <si>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</si>
  <si>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</si>
  <si>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</si>
  <si>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</si>
  <si>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</si>
  <si>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</si>
  <si>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</si>
  <si>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</si>
  <si>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</si>
  <si>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</si>
  <si>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</si>
  <si>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</si>
  <si>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</si>
  <si>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</si>
  <si>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</si>
  <si>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</si>
  <si>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</si>
  <si>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</si>
  <si>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</si>
  <si>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</si>
  <si>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</si>
  <si>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</si>
  <si>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</si>
  <si>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</si>
  <si>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</si>
  <si>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</si>
  <si>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</si>
  <si>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</si>
  <si>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</si>
  <si>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</si>
  <si>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</si>
  <si>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</si>
  <si>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</si>
  <si>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</si>
  <si>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</si>
  <si>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</si>
  <si>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</si>
  <si>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</si>
  <si>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</si>
  <si>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</si>
  <si>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</si>
  <si>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</si>
  <si>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</si>
  <si>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</si>
  <si>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</si>
  <si>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</si>
  <si>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</si>
  <si>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</si>
  <si>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</si>
  <si>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</si>
  <si>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</si>
  <si>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</si>
  <si>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</si>
  <si>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</si>
  <si>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</si>
  <si>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</si>
  <si>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</si>
  <si>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</si>
  <si>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</si>
  <si>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</si>
  <si>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</si>
  <si>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</si>
  <si>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</si>
  <si>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</si>
  <si>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</si>
  <si>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</si>
  <si>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</si>
  <si>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</si>
  <si>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</si>
  <si>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</si>
  <si>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</si>
  <si>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</si>
  <si>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</si>
  <si>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</si>
  <si>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</si>
  <si>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</si>
  <si>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</si>
  <si>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</si>
  <si>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</si>
  <si>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</si>
  <si>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</si>
  <si>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</si>
  <si>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</si>
  <si>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</si>
  <si>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</si>
  <si>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</si>
  <si>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</si>
  <si>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</si>
  <si>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</si>
  <si>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</si>
  <si>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</si>
  <si>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</si>
  <si>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</si>
  <si>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</si>
  <si>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</si>
  <si>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</si>
  <si>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</si>
  <si>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</si>
  <si>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</si>
  <si>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</si>
  <si>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</si>
  <si>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</si>
  <si>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</si>
  <si>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</si>
  <si>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</si>
  <si>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</si>
  <si>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</si>
  <si>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</si>
  <si>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</si>
  <si>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</si>
  <si>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</si>
  <si>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</si>
  <si>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</si>
  <si>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</si>
  <si>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</si>
  <si>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</si>
  <si>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</si>
  <si>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</si>
  <si>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</si>
  <si>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</si>
  <si>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</si>
  <si>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</si>
  <si>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</si>
  <si>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</si>
  <si>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</si>
  <si>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</si>
  <si>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</si>
  <si>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</si>
  <si>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</si>
  <si>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</si>
  <si>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</si>
  <si>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</si>
  <si>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</si>
  <si>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</si>
  <si>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</si>
  <si>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</si>
  <si>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</si>
  <si>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</si>
  <si>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</si>
  <si>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</si>
  <si>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</si>
  <si>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</si>
  <si>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</si>
  <si>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</si>
  <si>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</si>
  <si>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</si>
  <si>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</si>
  <si>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</si>
  <si>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</si>
  <si>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</si>
  <si>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</si>
  <si>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</si>
  <si>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</si>
  <si>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</si>
  <si>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</si>
  <si>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</si>
  <si>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</si>
  <si>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</si>
  <si>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</si>
  <si>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</si>
  <si>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</si>
  <si>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</si>
  <si>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</si>
  <si>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</si>
  <si>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</si>
  <si>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</si>
  <si>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</si>
  <si>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</si>
  <si>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</si>
  <si>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</si>
  <si>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</si>
  <si>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</si>
  <si>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</si>
  <si>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</si>
  <si>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</si>
  <si>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</si>
  <si>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</si>
  <si>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</si>
  <si>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</si>
  <si>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</si>
  <si>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</si>
  <si>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</si>
  <si>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</si>
  <si>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</si>
  <si>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</si>
  <si>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</si>
  <si>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</si>
  <si>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</si>
  <si>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</si>
  <si>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</si>
  <si>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</si>
  <si>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</si>
  <si>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</si>
  <si>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</si>
  <si>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</si>
  <si>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</si>
  <si>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</si>
  <si>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</si>
  <si>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</si>
  <si>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</si>
  <si>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</si>
  <si>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</si>
  <si>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</si>
  <si>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</si>
  <si>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</si>
  <si>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</si>
  <si>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</si>
  <si>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</si>
  <si>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</si>
  <si>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</si>
  <si>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</si>
  <si>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</si>
  <si>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</si>
  <si>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</si>
  <si>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</si>
  <si>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</si>
  <si>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</si>
  <si>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</si>
  <si>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</si>
  <si>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</si>
  <si>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</si>
  <si>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</si>
  <si>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</si>
  <si>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</si>
  <si>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</si>
  <si>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</si>
  <si>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</si>
  <si>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</si>
  <si>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</si>
  <si>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</si>
  <si>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</si>
  <si>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</si>
  <si>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</si>
  <si>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</si>
  <si>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</si>
  <si>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</si>
  <si>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</si>
  <si>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</si>
  <si>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</si>
  <si>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</si>
  <si>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</si>
  <si>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</si>
  <si>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</si>
  <si>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</si>
  <si>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</si>
  <si>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</si>
  <si>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</si>
  <si>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</si>
  <si>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</si>
  <si>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</si>
  <si>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</si>
  <si>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</si>
  <si>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</si>
  <si>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</si>
  <si>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</si>
  <si>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</si>
  <si>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</si>
  <si>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</si>
  <si>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</si>
  <si>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</si>
  <si>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</si>
  <si>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</si>
  <si>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</si>
  <si>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</si>
  <si>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</si>
  <si>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</si>
  <si>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</si>
  <si>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</si>
  <si>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</si>
  <si>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</si>
  <si>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</si>
  <si>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</si>
  <si>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</si>
  <si>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</si>
  <si>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</si>
  <si>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</si>
  <si>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</si>
  <si>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</si>
  <si>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</si>
  <si>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</si>
  <si>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</si>
  <si>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</si>
  <si>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</si>
  <si>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</si>
  <si>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</si>
  <si>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</si>
  <si>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</si>
  <si>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</si>
  <si>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</si>
  <si>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</si>
  <si>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</si>
  <si>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</si>
  <si>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</si>
  <si>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</si>
  <si>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</si>
  <si>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</si>
  <si>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</si>
  <si>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</si>
  <si>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</si>
  <si>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</si>
  <si>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</si>
  <si>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</si>
  <si>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</si>
  <si>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</si>
  <si>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</si>
  <si>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</si>
  <si>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</si>
  <si>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</si>
  <si>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</si>
  <si>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</si>
  <si>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</si>
  <si>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</si>
  <si>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</si>
  <si>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</si>
  <si>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</si>
  <si>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</si>
  <si>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</si>
  <si>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</si>
  <si>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</si>
  <si>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</si>
  <si>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</si>
  <si>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</si>
  <si>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</si>
  <si>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</si>
  <si>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</si>
  <si>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</si>
  <si>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</si>
  <si>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</si>
  <si>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</si>
  <si>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</si>
  <si>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</si>
  <si>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</si>
  <si>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</si>
  <si>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</si>
  <si>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</si>
  <si>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</si>
  <si>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</si>
  <si>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</si>
  <si>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</si>
  <si>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</si>
  <si>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</si>
  <si>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</si>
  <si>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</si>
  <si>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</si>
  <si>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</si>
  <si>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</si>
  <si>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</si>
  <si>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</si>
  <si>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</si>
  <si>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</si>
  <si>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</si>
  <si>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</si>
  <si>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</si>
  <si>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</si>
  <si>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</si>
  <si>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</si>
  <si>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</si>
  <si>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</si>
  <si>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</si>
  <si>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</si>
  <si>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</si>
  <si>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</si>
  <si>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</si>
  <si>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</si>
  <si>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</si>
  <si>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</si>
  <si>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</si>
  <si>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</si>
  <si>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</si>
  <si>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</si>
  <si>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</si>
  <si>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</si>
  <si>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</si>
  <si>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</si>
  <si>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</si>
  <si>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</si>
  <si>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</si>
  <si>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</si>
  <si>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</si>
  <si>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</si>
  <si>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</si>
  <si>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</si>
  <si>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</si>
  <si>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</si>
  <si>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</si>
  <si>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</si>
  <si>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</si>
  <si>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</si>
  <si>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</si>
  <si>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</si>
  <si>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</si>
  <si>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</si>
  <si>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</si>
  <si>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</si>
  <si>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</si>
  <si>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</si>
  <si>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</si>
  <si>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</si>
  <si>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</si>
  <si>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</si>
  <si>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</si>
  <si>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</si>
  <si>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</si>
  <si>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</si>
  <si>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</si>
  <si>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</si>
  <si>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</si>
  <si>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</si>
  <si>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</si>
  <si>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</si>
  <si>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</si>
  <si>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</si>
  <si>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</si>
  <si>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</si>
  <si>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</si>
  <si>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</si>
  <si>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</si>
  <si>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</si>
  <si>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</si>
  <si>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</si>
  <si>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</si>
  <si>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</si>
  <si>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</si>
  <si>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</si>
  <si>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</si>
  <si>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</si>
  <si>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</si>
  <si>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</si>
  <si>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</si>
  <si>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</si>
  <si>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</si>
  <si>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</si>
  <si>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</si>
  <si>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</si>
  <si>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</si>
  <si>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</si>
  <si>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</si>
  <si>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</si>
  <si>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</si>
  <si>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</si>
  <si>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</si>
  <si>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</si>
  <si>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</si>
  <si>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</si>
  <si>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</si>
  <si>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</si>
  <si>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</si>
  <si>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</si>
  <si>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</si>
  <si>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</si>
  <si>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</si>
  <si>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</si>
  <si>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</si>
  <si>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</si>
  <si>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</si>
  <si>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</si>
  <si>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</si>
  <si>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</si>
  <si>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</si>
  <si>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</si>
  <si>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</si>
  <si>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</si>
  <si>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</si>
  <si>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</si>
  <si>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</si>
  <si>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</si>
  <si>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</si>
  <si>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</si>
  <si>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</si>
  <si>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</si>
  <si>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</si>
  <si>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</si>
  <si>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</si>
  <si>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</si>
  <si>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</si>
  <si>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</si>
  <si>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</si>
  <si>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</si>
  <si>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</si>
  <si>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</si>
  <si>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</si>
  <si>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</si>
  <si>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</si>
  <si>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</si>
  <si>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</si>
  <si>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</si>
  <si>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</si>
  <si>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</si>
  <si>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</si>
  <si>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</si>
  <si>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</si>
  <si>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</si>
  <si>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</si>
  <si>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</si>
  <si>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</si>
  <si>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</si>
  <si>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</si>
  <si>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</si>
  <si>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</si>
  <si>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</si>
  <si>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</si>
  <si>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</si>
  <si>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</si>
  <si>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</si>
  <si>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</si>
  <si>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</si>
  <si>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</si>
  <si>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</si>
  <si>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</si>
  <si>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</si>
  <si>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</si>
  <si>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</si>
  <si>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</si>
  <si>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</si>
  <si>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</si>
  <si>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</si>
  <si>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</si>
  <si>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</si>
  <si>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</si>
  <si>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</si>
  <si>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</si>
  <si>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</si>
  <si>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</si>
  <si>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</si>
  <si>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</si>
  <si>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</si>
  <si>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</si>
  <si>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</si>
  <si>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</si>
  <si>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</si>
  <si>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</si>
  <si>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</si>
  <si>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</si>
  <si>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</si>
  <si>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</si>
  <si>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</si>
  <si>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</si>
  <si>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</si>
  <si>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</si>
  <si>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</si>
  <si>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</si>
  <si>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</si>
  <si>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</si>
  <si>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</si>
  <si>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</si>
  <si>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</si>
  <si>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</si>
  <si>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</si>
  <si>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</si>
  <si>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</si>
  <si>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</si>
  <si>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</si>
  <si>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</si>
  <si>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</si>
  <si>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</si>
  <si>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</si>
  <si>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</si>
  <si>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</si>
  <si>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</si>
  <si>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</si>
  <si>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</si>
  <si>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</si>
  <si>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</si>
  <si>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</si>
  <si>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</si>
  <si>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</si>
  <si>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</si>
  <si>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</si>
  <si>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</si>
  <si>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</si>
  <si>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</si>
  <si>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</si>
  <si>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</si>
  <si>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</si>
  <si>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</si>
  <si>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</si>
  <si>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</si>
  <si>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</si>
  <si>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</si>
  <si>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</si>
  <si>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</si>
  <si>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</si>
  <si>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</si>
  <si>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</si>
  <si>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</si>
  <si>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</si>
  <si>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</si>
  <si>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</si>
  <si>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</si>
  <si>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</si>
  <si>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</si>
  <si>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</si>
  <si>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</si>
  <si>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</si>
  <si>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</si>
  <si>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</si>
  <si>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</si>
  <si>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</si>
  <si>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</si>
  <si>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</si>
  <si>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</si>
  <si>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</si>
  <si>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</si>
  <si>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</si>
  <si>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</si>
  <si>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</si>
  <si>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</si>
  <si>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</si>
  <si>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</si>
  <si>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</si>
  <si>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</si>
  <si>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</si>
  <si>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</si>
  <si>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</si>
  <si>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</si>
  <si>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</si>
  <si>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</si>
  <si>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</si>
  <si>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</si>
  <si>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</si>
  <si>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</si>
  <si>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</si>
  <si>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</si>
  <si>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</si>
  <si>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</si>
  <si>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</si>
  <si>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</si>
  <si>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</si>
  <si>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</si>
  <si>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</si>
  <si>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</si>
  <si>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</si>
  <si>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</si>
  <si>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</si>
  <si>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</si>
  <si>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</si>
  <si>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</si>
  <si>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</si>
  <si>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</si>
  <si>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</si>
  <si>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</si>
  <si>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</si>
  <si>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</si>
  <si>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</si>
  <si>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</si>
  <si>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</si>
  <si>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</si>
  <si>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</si>
  <si>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</si>
  <si>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</si>
  <si>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</si>
  <si>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</si>
  <si>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</si>
  <si>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</si>
  <si>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</si>
  <si>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</si>
  <si>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</si>
  <si>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</si>
  <si>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</si>
  <si>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</si>
  <si>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</si>
  <si>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</si>
  <si>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</si>
  <si>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</si>
  <si>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</si>
  <si>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</si>
  <si>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</si>
  <si>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</si>
  <si>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</si>
  <si>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</si>
  <si>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</si>
  <si>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</si>
  <si>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</si>
  <si>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</si>
  <si>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</si>
  <si>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</si>
  <si>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</si>
  <si>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</si>
  <si>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</si>
  <si>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</si>
  <si>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</si>
  <si>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</si>
  <si>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</si>
  <si>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</si>
  <si>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</si>
  <si>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</si>
  <si>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</si>
  <si>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</si>
  <si>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</si>
  <si>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</si>
  <si>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</si>
  <si>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</si>
  <si>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</si>
  <si>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</si>
  <si>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</si>
  <si>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</si>
  <si>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</si>
  <si>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</si>
  <si>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</si>
  <si>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</si>
  <si>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</si>
  <si>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</si>
  <si>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</si>
  <si>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</si>
  <si>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</si>
  <si>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</si>
  <si>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</si>
  <si>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</si>
  <si>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</si>
  <si>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</si>
  <si>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</si>
  <si>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</si>
  <si>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</si>
  <si>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</si>
  <si>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</si>
  <si>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</si>
  <si>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</si>
  <si>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</si>
  <si>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</si>
  <si>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</si>
  <si>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</si>
  <si>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</si>
  <si>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</si>
  <si>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</si>
  <si>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</si>
  <si>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</si>
  <si>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</si>
  <si>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</si>
  <si>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</si>
  <si>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</si>
  <si>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</si>
  <si>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</si>
  <si>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</si>
  <si>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</si>
  <si>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</si>
  <si>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</si>
  <si>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</si>
  <si>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</si>
  <si>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</si>
  <si>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</si>
  <si>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</si>
  <si>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</si>
  <si>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</si>
  <si>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</si>
  <si>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</si>
  <si>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</si>
  <si>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</si>
  <si>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</si>
  <si>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</si>
  <si>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</si>
  <si>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</si>
  <si>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</si>
  <si>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</si>
  <si>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</si>
  <si>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</si>
  <si>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</si>
  <si>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</si>
  <si>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</si>
  <si>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</si>
  <si>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</si>
  <si>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</si>
  <si>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</si>
  <si>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</si>
  <si>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</si>
  <si>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</si>
  <si>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</si>
  <si>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</si>
  <si>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</si>
  <si>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</si>
  <si>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</si>
  <si>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</si>
  <si>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</si>
  <si>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</si>
  <si>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</si>
  <si>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</si>
  <si>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</si>
  <si>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</si>
  <si>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</si>
  <si>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</si>
  <si>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</si>
  <si>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</si>
  <si>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</si>
  <si>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</si>
  <si>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</si>
  <si>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</si>
  <si>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</si>
  <si>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</si>
  <si>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</si>
  <si>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</si>
  <si>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</si>
  <si>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</si>
  <si>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</si>
  <si>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</si>
  <si>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</si>
  <si>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</si>
  <si>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</si>
  <si>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</si>
  <si>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</si>
  <si>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</si>
  <si>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</si>
  <si>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</si>
  <si>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</si>
  <si>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</si>
  <si>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</si>
  <si>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</si>
  <si>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</si>
  <si>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</si>
  <si>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</si>
  <si>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</si>
  <si>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</si>
  <si>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</si>
  <si>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</si>
  <si>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</si>
  <si>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</si>
  <si>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</si>
  <si>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</si>
  <si>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</si>
  <si>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</si>
  <si>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</si>
  <si>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</si>
  <si>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</si>
  <si>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</si>
  <si>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</si>
  <si>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</si>
  <si>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</si>
  <si>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</si>
  <si>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</si>
  <si>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</si>
  <si>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</si>
  <si>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</si>
  <si>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</si>
  <si>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</si>
  <si>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</si>
  <si>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</si>
  <si>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</si>
  <si>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</si>
  <si>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</si>
  <si>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</si>
  <si>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</si>
  <si>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</si>
  <si>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</si>
  <si>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</si>
  <si>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</si>
  <si>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</si>
  <si>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</si>
  <si>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</si>
  <si>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</si>
  <si>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</si>
  <si>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</si>
  <si>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</si>
  <si>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</si>
  <si>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</si>
  <si>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</si>
  <si>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</si>
  <si>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</si>
  <si>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</si>
  <si>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</si>
  <si>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</si>
  <si>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</si>
  <si>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</si>
  <si>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</si>
  <si>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</si>
  <si>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</si>
  <si>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</si>
  <si>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</si>
  <si>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</si>
  <si>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</si>
  <si>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</si>
  <si>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</si>
  <si>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</si>
  <si>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</si>
  <si>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</si>
  <si>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</si>
  <si>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</si>
  <si>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</si>
  <si>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</si>
  <si>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</si>
  <si>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</si>
  <si>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</si>
  <si>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</si>
  <si>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</si>
  <si>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</si>
  <si>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</si>
  <si>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</si>
  <si>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</si>
  <si>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</si>
  <si>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</si>
  <si>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</si>
  <si>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</si>
  <si>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</si>
  <si>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</si>
  <si>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</si>
  <si>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</si>
  <si>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</si>
  <si>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</si>
  <si>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</si>
  <si>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</si>
  <si>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</si>
  <si>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</si>
  <si>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</si>
  <si>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</si>
  <si>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</si>
  <si>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</si>
  <si>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</si>
  <si>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</si>
  <si>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</si>
  <si>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</si>
  <si>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</si>
  <si>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</si>
  <si>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</si>
  <si>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</si>
  <si>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</si>
  <si>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</si>
  <si>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</si>
  <si>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</si>
  <si>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</si>
  <si>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</si>
  <si>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</si>
  <si>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</si>
  <si>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</si>
  <si>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</si>
  <si>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</si>
  <si>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</si>
  <si>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</si>
  <si>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</si>
  <si>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</si>
  <si>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</si>
  <si>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</si>
  <si>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</si>
  <si>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</si>
  <si>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</si>
  <si>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</si>
  <si>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</si>
  <si>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</si>
  <si>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</si>
  <si>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</si>
  <si>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</si>
  <si>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</si>
  <si>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</si>
  <si>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</si>
  <si>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</si>
  <si>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</si>
  <si>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</si>
  <si>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</si>
  <si>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</si>
  <si>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</si>
  <si>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</si>
  <si>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</si>
  <si>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</si>
  <si>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</si>
  <si>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</si>
  <si>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</si>
  <si>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</si>
  <si>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</si>
  <si>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</si>
  <si>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</si>
  <si>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</si>
  <si>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</si>
  <si>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</si>
  <si>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</si>
  <si>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</si>
  <si>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</si>
  <si>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</si>
  <si>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</si>
  <si>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</si>
  <si>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</si>
  <si>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</si>
  <si>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</si>
  <si>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</si>
  <si>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</si>
  <si>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</si>
  <si>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</si>
  <si>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</si>
  <si>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</si>
  <si>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</si>
  <si>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</si>
  <si>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</si>
  <si>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</si>
  <si>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</si>
  <si>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</si>
  <si>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</si>
  <si>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</si>
  <si>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</si>
  <si>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</si>
  <si>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</si>
  <si>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</si>
  <si>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</si>
  <si>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</si>
  <si>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</si>
  <si>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</si>
  <si>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</si>
  <si>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</si>
  <si>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</si>
  <si>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</si>
  <si>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</si>
  <si>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</si>
  <si>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</si>
  <si>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</si>
  <si>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</si>
  <si>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</si>
  <si>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</si>
  <si>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</si>
  <si>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</si>
  <si>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</si>
  <si>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</si>
  <si>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</si>
  <si>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</si>
  <si>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</si>
  <si>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</si>
  <si>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</si>
  <si>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</si>
  <si>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</si>
  <si>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</si>
  <si>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</si>
  <si>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</si>
  <si>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</si>
  <si>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</si>
  <si>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</si>
  <si>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</si>
  <si>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</si>
  <si>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</si>
  <si>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</si>
  <si>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</si>
  <si>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</si>
  <si>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</si>
  <si>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</si>
  <si>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</si>
  <si>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</si>
  <si>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</si>
  <si>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</si>
  <si>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</si>
  <si>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</si>
  <si>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</si>
  <si>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</si>
  <si>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</si>
  <si>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</si>
  <si>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</si>
  <si>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</si>
  <si>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</si>
  <si>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</si>
  <si>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</si>
  <si>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</si>
  <si>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</si>
  <si>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</si>
  <si>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</si>
  <si>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</si>
  <si>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</si>
  <si>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</si>
  <si>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</si>
  <si>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</si>
  <si>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</si>
  <si>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</si>
  <si>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</si>
  <si>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</si>
  <si>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</si>
  <si>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</si>
  <si>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</si>
  <si>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</si>
  <si>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</si>
  <si>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</si>
  <si>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</si>
  <si>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</si>
  <si>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</si>
  <si>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</si>
  <si>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</si>
  <si>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</si>
  <si>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</si>
  <si>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</si>
  <si>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</si>
  <si>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</si>
  <si>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</si>
  <si>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</si>
  <si>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</si>
  <si>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</si>
  <si>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</si>
  <si>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</si>
  <si>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</si>
  <si>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</si>
  <si>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</si>
  <si>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</si>
  <si>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</si>
  <si>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</si>
  <si>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</si>
  <si>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</si>
  <si>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</si>
  <si>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</si>
  <si>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</si>
  <si>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</si>
  <si>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</si>
  <si>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</si>
  <si>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</si>
  <si>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</si>
  <si>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</si>
  <si>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</si>
  <si>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</si>
  <si>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</si>
  <si>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</si>
  <si>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</si>
  <si>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</si>
  <si>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</si>
  <si>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</si>
  <si>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</si>
  <si>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</si>
  <si>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</si>
  <si>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</si>
  <si>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</si>
  <si>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</si>
  <si>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</si>
  <si>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</si>
  <si>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</si>
  <si>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</si>
  <si>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</si>
  <si>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</si>
  <si>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</si>
  <si>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</si>
  <si>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</si>
  <si>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</si>
  <si>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</si>
  <si>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</si>
  <si>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</si>
  <si>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</si>
  <si>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</si>
  <si>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</si>
  <si>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</si>
  <si>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</si>
  <si>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</si>
  <si>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</si>
  <si>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</si>
  <si>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</si>
  <si>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</si>
  <si>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</si>
  <si>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</si>
  <si>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</si>
  <si>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</si>
  <si>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</si>
  <si>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</si>
  <si>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</si>
  <si>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</si>
  <si>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</si>
  <si>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</si>
  <si>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</si>
  <si>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</si>
  <si>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</si>
  <si>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</si>
  <si>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</si>
  <si>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</si>
  <si>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</si>
  <si>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</si>
  <si>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</si>
  <si>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</si>
  <si>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</si>
  <si>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</si>
  <si>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</si>
  <si>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</si>
  <si>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</si>
  <si>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</si>
  <si>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</si>
  <si>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</si>
  <si>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</si>
  <si>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</si>
  <si>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</si>
  <si>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</si>
  <si>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</si>
  <si>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</si>
  <si>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</si>
  <si>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</si>
  <si>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</si>
  <si>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</si>
  <si>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</si>
  <si>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</si>
  <si>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</si>
  <si>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</si>
  <si>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</si>
  <si>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</si>
  <si>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</si>
  <si>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</si>
  <si>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</si>
  <si>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</si>
  <si>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</si>
  <si>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</si>
  <si>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</si>
  <si>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</si>
  <si>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</si>
  <si>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</si>
  <si>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</si>
  <si>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</si>
  <si>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</si>
  <si>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</si>
  <si>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</si>
  <si>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</si>
  <si>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</si>
  <si>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</si>
  <si>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</si>
  <si>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</si>
  <si>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</si>
  <si>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</si>
  <si>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</si>
  <si>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</si>
  <si>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</si>
  <si>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</si>
  <si>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</si>
  <si>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</si>
  <si>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</si>
  <si>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</si>
  <si>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</si>
  <si>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</si>
  <si>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</si>
  <si>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</si>
  <si>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</si>
  <si>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</si>
  <si>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</si>
  <si>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</si>
  <si>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</si>
  <si>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</si>
  <si>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</si>
  <si>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</si>
  <si>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</si>
  <si>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</si>
  <si>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</si>
  <si>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</si>
  <si>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</si>
  <si>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</si>
  <si>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</si>
  <si>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</si>
  <si>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</si>
  <si>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</si>
  <si>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</si>
  <si>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</si>
  <si>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</si>
  <si>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</si>
  <si>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</si>
  <si>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</si>
  <si>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</si>
  <si>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</si>
  <si>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</si>
  <si>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</si>
  <si>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</si>
  <si>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</si>
  <si>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</si>
  <si>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</si>
  <si>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</si>
  <si>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</si>
  <si>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</si>
  <si>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</si>
  <si>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</si>
  <si>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</si>
  <si>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</si>
  <si>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</si>
  <si>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</si>
  <si>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</si>
  <si>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</si>
  <si>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</si>
  <si>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</si>
  <si>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</si>
  <si>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</si>
  <si>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</si>
  <si>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</si>
  <si>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</si>
  <si>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</si>
  <si>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</si>
  <si>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</si>
  <si>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</si>
  <si>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</si>
  <si>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</si>
  <si>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</si>
  <si>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</si>
  <si>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</si>
  <si>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</si>
  <si>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</si>
  <si>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</si>
  <si>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</si>
  <si>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</si>
  <si>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</si>
  <si>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</si>
  <si>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</si>
  <si>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</si>
  <si>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</si>
  <si>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</si>
  <si>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</si>
  <si>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</si>
  <si>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</si>
  <si>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</si>
  <si>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</si>
  <si>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</si>
  <si>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</si>
  <si>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</si>
  <si>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</si>
  <si>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</si>
  <si>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</si>
  <si>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</si>
  <si>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</si>
  <si>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</si>
  <si>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</si>
  <si>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</si>
  <si>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</si>
  <si>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</si>
  <si>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</si>
  <si>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</si>
  <si>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</si>
  <si>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</si>
  <si>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</si>
  <si>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</si>
  <si>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</si>
  <si>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</si>
  <si>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</si>
  <si>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</si>
  <si>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</si>
  <si>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</si>
  <si>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</si>
  <si>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</si>
  <si>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</si>
  <si>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</si>
  <si>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</si>
  <si>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</si>
  <si>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</si>
  <si>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</si>
  <si>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</si>
  <si>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</si>
  <si>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</si>
  <si>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</si>
  <si>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</si>
  <si>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</si>
  <si>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</si>
  <si>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</si>
  <si>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</si>
  <si>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</si>
  <si>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</si>
  <si>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</si>
  <si>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</si>
  <si>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</si>
  <si>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</si>
  <si>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</si>
  <si>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</si>
  <si>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</si>
  <si>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</si>
  <si>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</si>
  <si>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</si>
  <si>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</si>
  <si>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</si>
  <si>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</si>
  <si>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</si>
  <si>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</si>
  <si>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</si>
  <si>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</si>
  <si>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</si>
  <si>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</si>
  <si>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</si>
  <si>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</si>
  <si>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</si>
  <si>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</si>
  <si>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</si>
  <si>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</si>
  <si>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</si>
  <si>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</si>
  <si>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</si>
  <si>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</si>
  <si>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</si>
  <si>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</si>
  <si>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</si>
  <si>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</si>
  <si>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</si>
  <si>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</si>
  <si>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</si>
  <si>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</si>
  <si>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</si>
  <si>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</si>
  <si>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</si>
  <si>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</si>
  <si>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</si>
  <si>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</si>
  <si>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</si>
  <si>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</si>
  <si>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</si>
  <si>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</si>
  <si>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</si>
  <si>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</si>
  <si>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</si>
  <si>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</si>
  <si>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</si>
  <si>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</si>
  <si>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</si>
  <si>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</si>
  <si>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</si>
  <si>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</si>
  <si>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</si>
  <si>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</si>
  <si>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</si>
  <si>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</si>
  <si>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</si>
  <si>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</si>
  <si>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</si>
  <si>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</si>
  <si>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</si>
  <si>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</si>
  <si>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</si>
  <si>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</si>
  <si>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</si>
  <si>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</si>
  <si>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</si>
  <si>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</si>
  <si>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</si>
  <si>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</si>
  <si>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</si>
  <si>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</si>
  <si>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</si>
  <si>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</si>
  <si>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</si>
  <si>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</si>
  <si>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</si>
  <si>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</si>
  <si>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</si>
  <si>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</si>
  <si>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</si>
  <si>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</si>
  <si>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</si>
  <si>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</si>
  <si>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</si>
  <si>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</si>
  <si>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</si>
  <si>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</si>
  <si>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</si>
  <si>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</si>
  <si>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</si>
  <si>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</si>
  <si>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</si>
  <si>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</si>
  <si>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</si>
  <si>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</si>
  <si>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</si>
  <si>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</si>
  <si>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</si>
  <si>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</si>
  <si>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</si>
  <si>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</si>
  <si>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</si>
  <si>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</si>
  <si>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</si>
  <si>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</si>
  <si>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</si>
  <si>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</si>
  <si>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</si>
  <si>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</si>
  <si>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</si>
  <si>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</si>
  <si>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</si>
  <si>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</si>
  <si>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</si>
  <si>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</si>
  <si>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</si>
  <si>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</si>
  <si>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</si>
  <si>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</si>
  <si>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</si>
  <si>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</si>
  <si>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</si>
  <si>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</si>
  <si>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</si>
  <si>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</si>
  <si>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</si>
  <si>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</si>
  <si>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</si>
  <si>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</si>
  <si>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</si>
  <si>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</si>
  <si>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</si>
  <si>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</si>
  <si>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</si>
  <si>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</si>
  <si>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</si>
  <si>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</si>
  <si>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</si>
  <si>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</si>
  <si>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</si>
  <si>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</si>
  <si>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</si>
  <si>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</si>
  <si>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</si>
  <si>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</si>
  <si>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</si>
  <si>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</si>
  <si>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</si>
  <si>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</si>
  <si>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</si>
  <si>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</si>
  <si>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</si>
  <si>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</si>
  <si>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</si>
  <si>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</si>
  <si>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</si>
  <si>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</si>
  <si>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</si>
  <si>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</si>
  <si>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</si>
  <si>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</si>
  <si>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</si>
  <si>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</si>
  <si>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</si>
  <si>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</si>
  <si>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</si>
  <si>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</si>
  <si>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</si>
  <si>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</si>
  <si>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</si>
  <si>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</si>
  <si>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</si>
  <si>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</si>
  <si>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</si>
  <si>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</si>
  <si>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</si>
  <si>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</si>
  <si>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</si>
  <si>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</si>
  <si>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</si>
  <si>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</si>
  <si>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</si>
  <si>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</si>
  <si>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</si>
  <si>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</si>
  <si>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</si>
  <si>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</si>
  <si>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</si>
  <si>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</si>
  <si>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</si>
  <si>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</si>
  <si>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</si>
  <si>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</si>
  <si>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</si>
  <si>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</si>
  <si>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</si>
  <si>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</si>
  <si>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</si>
  <si>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</si>
  <si>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</si>
  <si>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</si>
  <si>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</si>
  <si>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</si>
  <si>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</si>
  <si>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</si>
  <si>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</si>
  <si>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</si>
  <si>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</si>
  <si>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</si>
  <si>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</si>
  <si>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</si>
  <si>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</si>
  <si>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</si>
  <si>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</si>
  <si>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</si>
  <si>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</si>
  <si>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</si>
  <si>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</si>
  <si>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</si>
  <si>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</si>
  <si>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</si>
  <si>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</si>
  <si>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</si>
  <si>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</si>
  <si>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</si>
  <si>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</si>
  <si>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</si>
  <si>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</si>
  <si>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</si>
  <si>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</si>
  <si>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</si>
  <si>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</si>
  <si>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</si>
  <si>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</si>
  <si>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</si>
  <si>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</si>
  <si>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</si>
  <si>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</si>
  <si>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</si>
  <si>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</si>
  <si>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</si>
  <si>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</si>
  <si>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</si>
  <si>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</si>
  <si>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</si>
  <si>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</si>
  <si>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</si>
  <si>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</si>
  <si>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</si>
  <si>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</si>
  <si>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</si>
  <si>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</si>
  <si>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</si>
  <si>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</si>
  <si>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</si>
  <si>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</si>
  <si>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</si>
  <si>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</si>
  <si>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</si>
  <si>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</si>
  <si>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</si>
  <si>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</si>
  <si>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</si>
  <si>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</si>
  <si>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</si>
  <si>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</si>
  <si>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</si>
  <si>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</si>
  <si>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</si>
  <si>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</si>
  <si>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</si>
  <si>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</si>
  <si>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</si>
  <si>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</si>
  <si>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</si>
  <si>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</si>
  <si>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</si>
  <si>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</si>
  <si>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</si>
  <si>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</si>
  <si>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</si>
  <si>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</si>
  <si>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</si>
  <si>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</si>
  <si>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</si>
  <si>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</si>
  <si>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</si>
  <si>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</si>
  <si>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</si>
  <si>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</si>
  <si>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</si>
  <si>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</si>
  <si>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</si>
  <si>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</si>
  <si>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</si>
  <si>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</si>
  <si>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</si>
  <si>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</si>
  <si>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</si>
  <si>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</si>
  <si>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</si>
  <si>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</si>
  <si>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</si>
  <si>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</si>
  <si>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</si>
  <si>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</si>
  <si>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</si>
  <si>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</si>
  <si>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</si>
  <si>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</si>
  <si>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</si>
  <si>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</si>
  <si>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</si>
  <si>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</si>
  <si>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</si>
  <si>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</si>
  <si>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</si>
  <si>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</si>
  <si>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</si>
  <si>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</si>
  <si>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</si>
  <si>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</si>
  <si>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</si>
  <si>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</si>
  <si>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</si>
  <si>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</si>
  <si>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</si>
  <si>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</si>
  <si>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</si>
  <si>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</si>
  <si>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</si>
  <si>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</si>
  <si>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</si>
  <si>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</si>
  <si>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</si>
  <si>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</si>
  <si>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</si>
  <si>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</si>
  <si>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</si>
  <si>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</si>
  <si>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</si>
  <si>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</si>
  <si>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</si>
  <si>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</si>
  <si>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</si>
  <si>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</si>
  <si>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</si>
  <si>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</si>
  <si>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</si>
  <si>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</si>
  <si>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</si>
  <si>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</si>
  <si>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</si>
  <si>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</si>
  <si>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</si>
  <si>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</si>
  <si>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</si>
  <si>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</si>
  <si>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</si>
  <si>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</si>
  <si>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</si>
  <si>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</si>
  <si>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</si>
  <si>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</si>
  <si>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</si>
  <si>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</si>
  <si>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</si>
  <si>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</si>
  <si>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</si>
  <si>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</si>
  <si>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</si>
  <si>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</si>
  <si>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</si>
  <si>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</si>
  <si>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</si>
  <si>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</si>
  <si>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</si>
  <si>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</si>
  <si>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</si>
  <si>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</si>
  <si>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</si>
  <si>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</si>
  <si>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</si>
  <si>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</si>
  <si>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</si>
  <si>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</si>
  <si>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</si>
  <si>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</si>
  <si>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</si>
  <si>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</si>
  <si>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</si>
  <si>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</si>
  <si>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</si>
  <si>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</si>
  <si>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</si>
  <si>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</si>
  <si>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</si>
  <si>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</si>
  <si>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</si>
  <si>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</si>
  <si>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</si>
  <si>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</si>
  <si>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</si>
  <si>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</si>
  <si>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</si>
  <si>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</si>
  <si>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</si>
  <si>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</si>
  <si>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</si>
  <si>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</si>
  <si>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</si>
  <si>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</si>
  <si>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</si>
  <si>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</si>
  <si>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</si>
  <si>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</si>
  <si>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</si>
  <si>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</si>
  <si>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</si>
  <si>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</si>
  <si>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</si>
  <si>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</si>
  <si>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</si>
  <si>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</si>
  <si>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</si>
  <si>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</si>
  <si>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</si>
  <si>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</si>
  <si>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</si>
  <si>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</si>
  <si>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</si>
  <si>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</si>
  <si>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</si>
  <si>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</si>
  <si>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</si>
  <si>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</si>
  <si>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</si>
  <si>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</si>
  <si>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</si>
  <si>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</si>
  <si>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</si>
  <si>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</si>
  <si>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</si>
  <si>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</si>
  <si>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</si>
  <si>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</si>
  <si>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</si>
  <si>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</si>
  <si>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</si>
  <si>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</si>
  <si>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</si>
  <si>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</si>
  <si>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</si>
  <si>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</si>
  <si>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</si>
  <si>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</si>
  <si>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</si>
  <si>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</si>
  <si>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</si>
  <si>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</si>
  <si>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</si>
  <si>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</si>
  <si>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</si>
  <si>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</si>
  <si>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</si>
  <si>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</si>
  <si>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</si>
  <si>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</si>
  <si>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</si>
  <si>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</si>
  <si>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</si>
  <si>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</si>
  <si>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</si>
  <si>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</si>
  <si>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</si>
  <si>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</si>
  <si>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</si>
  <si>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</si>
  <si>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</si>
  <si>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</si>
  <si>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</si>
  <si>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</si>
  <si>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</si>
  <si>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</si>
  <si>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</si>
  <si>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</si>
  <si>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</si>
  <si>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</si>
  <si>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</si>
  <si>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</si>
  <si>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</si>
  <si>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</si>
  <si>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</si>
  <si>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</si>
  <si>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</si>
  <si>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</si>
  <si>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</si>
  <si>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</si>
  <si>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</si>
  <si>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</si>
  <si>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</si>
  <si>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</si>
  <si>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</si>
  <si>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</si>
  <si>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</si>
  <si>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</si>
  <si>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</si>
  <si>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</si>
  <si>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</si>
  <si>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</si>
  <si>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</si>
  <si>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</si>
  <si>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</si>
  <si>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</si>
  <si>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</si>
  <si>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</si>
  <si>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</si>
  <si>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</si>
  <si>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</si>
  <si>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</si>
  <si>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</si>
  <si>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</si>
  <si>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</si>
  <si>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</si>
  <si>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</si>
  <si>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</si>
  <si>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</si>
  <si>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</si>
  <si>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</si>
  <si>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</si>
  <si>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</si>
  <si>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</si>
  <si>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</si>
  <si>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</si>
  <si>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</si>
  <si>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</si>
  <si>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</si>
  <si>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</si>
  <si>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</si>
  <si>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</si>
  <si>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</si>
  <si>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</si>
  <si>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</si>
  <si>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</si>
  <si>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</si>
  <si>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</si>
  <si>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</si>
  <si>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</si>
  <si>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</si>
  <si>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</si>
  <si>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</si>
  <si>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</si>
  <si>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</si>
  <si>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</si>
  <si>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</si>
  <si>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</si>
  <si>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</si>
  <si>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</si>
  <si>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</si>
  <si>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</si>
  <si>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</si>
  <si>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</si>
  <si>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</si>
  <si>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</si>
  <si>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</si>
  <si>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</si>
  <si>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</si>
  <si>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</si>
  <si>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</si>
  <si>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</si>
  <si>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</si>
  <si>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</si>
  <si>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</si>
  <si>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</si>
  <si>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</si>
  <si>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</si>
  <si>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</si>
  <si>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</si>
  <si>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</si>
  <si>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</si>
  <si>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</si>
  <si>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</si>
  <si>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</si>
  <si>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</si>
  <si>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</si>
  <si>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</si>
  <si>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</si>
  <si>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</si>
  <si>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</si>
  <si>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</si>
  <si>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</si>
  <si>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</si>
  <si>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</si>
  <si>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</si>
  <si>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</si>
  <si>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</si>
  <si>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</si>
  <si>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</si>
  <si>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</si>
  <si>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</si>
  <si>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</si>
  <si>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</si>
  <si>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</si>
  <si>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</si>
  <si>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</si>
  <si>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</si>
  <si>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</si>
  <si>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</si>
  <si>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</si>
  <si>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</si>
  <si>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</si>
  <si>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</si>
  <si>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</si>
  <si>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</si>
  <si>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</si>
  <si>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</si>
  <si>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</si>
  <si>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</si>
  <si>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</si>
  <si>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</si>
  <si>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</si>
  <si>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</si>
  <si>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</si>
  <si>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</si>
  <si>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</si>
  <si>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</si>
  <si>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</si>
  <si>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</si>
  <si>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</si>
  <si>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</si>
  <si>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</si>
  <si>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</si>
  <si>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</si>
  <si>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</si>
  <si>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</si>
  <si>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</si>
  <si>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</si>
  <si>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</si>
  <si>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</si>
  <si>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</si>
  <si>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</si>
  <si>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</si>
  <si>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</si>
  <si>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</si>
  <si>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</si>
  <si>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</si>
  <si>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</si>
  <si>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</si>
  <si>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</si>
  <si>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</si>
  <si>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</si>
  <si>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</si>
  <si>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</si>
  <si>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</si>
  <si>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</si>
  <si>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</si>
  <si>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</si>
  <si>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</si>
  <si>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</si>
  <si>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</si>
  <si>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</si>
  <si>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</si>
  <si>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</si>
  <si>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</si>
  <si>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</si>
  <si>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</si>
  <si>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</si>
  <si>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</si>
  <si>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</si>
  <si>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</si>
  <si>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</si>
  <si>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</si>
  <si>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</si>
  <si>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</si>
  <si>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</si>
  <si>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</si>
  <si>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</si>
  <si>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</si>
  <si>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</si>
  <si>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</si>
  <si>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</si>
  <si>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</si>
  <si>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</si>
  <si>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</si>
  <si>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</si>
  <si>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</si>
  <si>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</si>
  <si>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</si>
  <si>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</si>
  <si>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</si>
  <si>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</si>
  <si>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</si>
  <si>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</si>
  <si>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</si>
  <si>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</si>
  <si>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</si>
  <si>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</si>
  <si>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</si>
  <si>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</si>
  <si>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</si>
  <si>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</si>
  <si>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</si>
  <si>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</si>
  <si>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</si>
  <si>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</si>
  <si>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</si>
  <si>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</si>
  <si>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</si>
  <si>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</si>
  <si>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</si>
  <si>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</si>
  <si>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</si>
  <si>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</si>
  <si>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</si>
  <si>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</si>
  <si>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</si>
  <si>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</si>
  <si>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</si>
  <si>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</si>
  <si>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</si>
  <si>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</si>
  <si>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</si>
  <si>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</si>
  <si>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</si>
  <si>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</si>
  <si>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</si>
  <si>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</si>
  <si>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</si>
  <si>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</si>
  <si>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</si>
  <si>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</si>
  <si>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</si>
  <si>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</si>
  <si>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</si>
  <si>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</si>
  <si>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</si>
  <si>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</si>
  <si>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</si>
  <si>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</si>
  <si>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</si>
  <si>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</si>
  <si>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</si>
  <si>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</si>
  <si>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</si>
  <si>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</si>
  <si>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</si>
  <si>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</si>
  <si>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</si>
  <si>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</si>
  <si>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</si>
  <si>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</si>
  <si>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</si>
  <si>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</si>
  <si>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</si>
  <si>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</si>
  <si>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</si>
  <si>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</si>
  <si>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</si>
  <si>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</si>
  <si>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</si>
  <si>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</si>
  <si>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</si>
  <si>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</si>
  <si>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</si>
  <si>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</si>
  <si>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</si>
  <si>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</si>
  <si>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</si>
  <si>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</si>
  <si>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</si>
  <si>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</si>
  <si>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</si>
  <si>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</si>
  <si>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</si>
  <si>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</si>
  <si>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</si>
  <si>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</si>
  <si>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</si>
  <si>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</si>
  <si>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</si>
  <si>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</si>
  <si>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</si>
  <si>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</si>
  <si>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</si>
  <si>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</si>
  <si>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</si>
  <si>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</si>
  <si>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</si>
  <si>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</si>
  <si>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</si>
  <si>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</si>
  <si>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</si>
  <si>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</si>
  <si>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</si>
  <si>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</si>
  <si>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</si>
  <si>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</si>
  <si>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</si>
  <si>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</si>
  <si>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</si>
  <si>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</si>
  <si>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</si>
  <si>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</si>
  <si>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</si>
  <si>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</si>
  <si>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</si>
  <si>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</si>
  <si>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</si>
  <si>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</si>
  <si>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</si>
  <si>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</si>
  <si>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</si>
  <si>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</si>
  <si>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</si>
  <si>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</si>
  <si>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</si>
  <si>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</si>
  <si>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</si>
  <si>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</si>
  <si>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</si>
  <si>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</si>
  <si>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</si>
  <si>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</si>
  <si>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</si>
  <si>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</si>
  <si>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</si>
  <si>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</si>
  <si>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</si>
  <si>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</si>
  <si>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</si>
  <si>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</si>
  <si>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</si>
  <si>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</si>
  <si>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</si>
  <si>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</si>
  <si>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</si>
  <si>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</si>
  <si>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</si>
  <si>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</si>
  <si>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</si>
  <si>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</si>
  <si>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</si>
  <si>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</si>
  <si>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</si>
  <si>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</si>
  <si>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</si>
  <si>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</si>
  <si>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</si>
  <si>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</si>
  <si>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</si>
  <si>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</si>
  <si>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</si>
  <si>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</si>
  <si>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</si>
  <si>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</si>
  <si>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</si>
  <si>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</si>
  <si>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</si>
  <si>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</si>
  <si>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</si>
  <si>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</si>
  <si>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</si>
  <si>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</si>
  <si>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</si>
  <si>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</si>
  <si>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</si>
  <si>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</si>
  <si>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</si>
  <si>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</si>
  <si>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</si>
  <si>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</si>
  <si>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</si>
  <si>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</si>
  <si>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</si>
  <si>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</si>
  <si>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</si>
  <si>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</si>
  <si>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</si>
  <si>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</si>
  <si>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</si>
  <si>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</si>
  <si>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</si>
  <si>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</si>
  <si>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</si>
  <si>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</si>
  <si>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</si>
  <si>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</si>
  <si>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</si>
  <si>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</si>
  <si>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</si>
  <si>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</si>
  <si>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</si>
  <si>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</si>
  <si>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</si>
  <si>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</si>
  <si>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</si>
  <si>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</si>
  <si>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</si>
  <si>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</si>
  <si>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</si>
  <si>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</si>
  <si>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</si>
  <si>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</si>
  <si>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</si>
  <si>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</si>
  <si>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</si>
  <si>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</si>
  <si>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</si>
  <si>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</si>
  <si>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</si>
  <si>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</si>
  <si>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</si>
  <si>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</si>
  <si>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</si>
  <si>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</si>
  <si>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</si>
  <si>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</si>
  <si>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</si>
  <si>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</si>
  <si>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</si>
  <si>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</si>
  <si>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</si>
  <si>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</si>
  <si>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</si>
  <si>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</si>
  <si>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</si>
  <si>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</si>
  <si>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</si>
  <si>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</si>
  <si>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</si>
  <si>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</si>
  <si>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</si>
  <si>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</si>
  <si>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</si>
  <si>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</si>
  <si>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</si>
  <si>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</si>
  <si>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</si>
  <si>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</si>
  <si>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</si>
  <si>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</si>
  <si>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</si>
  <si>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</si>
  <si>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</si>
  <si>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</si>
  <si>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</si>
  <si>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</si>
  <si>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</si>
  <si>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</si>
  <si>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</si>
  <si>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</si>
  <si>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</si>
  <si>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</si>
  <si>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</si>
  <si>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</si>
  <si>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</si>
  <si>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</si>
  <si>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</si>
  <si>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</si>
  <si>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</si>
  <si>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</si>
  <si>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</si>
  <si>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</si>
  <si>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</si>
  <si>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</si>
  <si>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</si>
  <si>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</si>
  <si>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</si>
  <si>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</si>
  <si>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</si>
  <si>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</si>
  <si>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</si>
  <si>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</si>
  <si>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</si>
  <si>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</si>
  <si>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</si>
  <si>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</si>
  <si>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</si>
  <si>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</si>
  <si>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</si>
  <si>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</si>
  <si>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</si>
  <si>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</si>
  <si>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</si>
  <si>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</si>
  <si>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</si>
  <si>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</si>
  <si>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</si>
  <si>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</si>
  <si>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</si>
  <si>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</si>
  <si>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</si>
  <si>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</si>
  <si>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</si>
  <si>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</si>
  <si>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</si>
  <si>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</si>
  <si>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</si>
  <si>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</si>
  <si>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</si>
  <si>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</si>
  <si>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</si>
  <si>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</si>
  <si>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</si>
  <si>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</si>
  <si>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</si>
  <si>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</si>
  <si>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</si>
  <si>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</si>
  <si>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</si>
  <si>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</si>
  <si>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</si>
  <si>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</si>
  <si>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</si>
  <si>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</si>
  <si>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</si>
  <si>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</si>
  <si>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</si>
  <si>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</si>
  <si>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</si>
  <si>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</si>
  <si>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</si>
  <si>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</si>
  <si>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</si>
  <si>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</si>
  <si>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</si>
  <si>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</si>
  <si>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</si>
  <si>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</si>
  <si>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</si>
  <si>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</si>
  <si>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</si>
  <si>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</si>
  <si>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</si>
  <si>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</si>
  <si>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</si>
  <si>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</si>
  <si>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</si>
  <si>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</si>
  <si>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</si>
  <si>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</si>
  <si>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</si>
  <si>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</si>
  <si>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</si>
  <si>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</si>
  <si>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</si>
  <si>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</si>
  <si>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</si>
  <si>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</si>
  <si>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</si>
  <si>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</si>
  <si>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</si>
  <si>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</si>
  <si>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</si>
  <si>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</si>
  <si>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</si>
  <si>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</si>
  <si>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</si>
  <si>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</si>
  <si>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</si>
  <si>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</si>
  <si>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</si>
  <si>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</si>
  <si>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</si>
  <si>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</si>
  <si>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</si>
  <si>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</si>
  <si>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</si>
  <si>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</si>
  <si>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</si>
  <si>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</si>
  <si>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</si>
  <si>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</si>
  <si>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</si>
  <si>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</si>
  <si>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</si>
  <si>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</si>
  <si>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</si>
  <si>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</si>
  <si>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</si>
  <si>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</si>
  <si>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</si>
  <si>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</si>
  <si>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</si>
  <si>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</si>
  <si>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</si>
  <si>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</si>
  <si>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</si>
  <si>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</si>
  <si>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</si>
  <si>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</si>
  <si>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</si>
  <si>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</si>
  <si>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</si>
  <si>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</si>
  <si>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</si>
  <si>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</si>
  <si>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</si>
  <si>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</si>
  <si>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</si>
  <si>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</si>
  <si>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</si>
  <si>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</si>
  <si>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</si>
  <si>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</si>
  <si>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</si>
  <si>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</si>
  <si>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</si>
  <si>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</si>
  <si>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</si>
  <si>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</si>
  <si>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</si>
  <si>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</si>
  <si>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</si>
  <si>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</si>
  <si>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</si>
  <si>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</si>
  <si>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</si>
  <si>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</si>
  <si>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</si>
  <si>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</si>
  <si>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</si>
  <si>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</si>
  <si>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</si>
  <si>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</si>
  <si>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</si>
  <si>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</si>
  <si>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</si>
  <si>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</si>
  <si>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</si>
  <si>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</si>
  <si>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</si>
  <si>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</si>
  <si>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</si>
  <si>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</si>
  <si>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</si>
  <si>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</si>
  <si>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</si>
  <si>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</si>
  <si>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</si>
  <si>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</si>
  <si>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</si>
  <si>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</si>
  <si>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</si>
  <si>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</si>
  <si>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</si>
  <si>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</si>
  <si>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</si>
  <si>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</si>
  <si>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</si>
  <si>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</si>
  <si>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</si>
  <si>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</si>
  <si>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</si>
  <si>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</si>
  <si>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</si>
  <si>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</si>
  <si>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</si>
  <si>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</si>
  <si>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</si>
  <si>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</si>
  <si>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</si>
  <si>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</si>
  <si>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</si>
  <si>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</si>
  <si>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</si>
  <si>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</si>
  <si>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</si>
  <si>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</si>
  <si>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</si>
  <si>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</si>
  <si>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</si>
  <si>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</si>
  <si>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</si>
  <si>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</si>
  <si>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</si>
  <si>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</si>
  <si>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</si>
  <si>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</si>
  <si>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</si>
  <si>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</si>
  <si>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</si>
  <si>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</si>
  <si>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</si>
  <si>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</si>
  <si>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</si>
  <si>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</si>
  <si>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</si>
  <si>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</si>
  <si>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</si>
  <si>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</si>
  <si>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</si>
  <si>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</si>
  <si>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</si>
  <si>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</si>
  <si>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</si>
  <si>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</si>
  <si>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</si>
  <si>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</si>
  <si>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</si>
  <si>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</si>
  <si>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</si>
  <si>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</si>
  <si>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</si>
  <si>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</si>
  <si>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</si>
  <si>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</si>
  <si>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</si>
  <si>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</si>
  <si>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</si>
  <si>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</si>
  <si>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</si>
  <si>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</si>
  <si>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</si>
  <si>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</si>
  <si>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</si>
  <si>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</si>
  <si>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</si>
  <si>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</si>
  <si>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</si>
  <si>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</si>
  <si>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</si>
  <si>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</si>
  <si>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</si>
  <si>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</si>
  <si>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</si>
  <si>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</si>
  <si>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</si>
  <si>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</si>
  <si>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</si>
  <si>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</si>
  <si>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</si>
  <si>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</si>
  <si>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</si>
  <si>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</si>
  <si>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</si>
  <si>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</si>
  <si>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</si>
  <si>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</si>
  <si>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</si>
  <si>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</si>
  <si>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</si>
  <si>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</si>
  <si>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</si>
  <si>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</si>
  <si>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</si>
  <si>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</si>
  <si>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</si>
  <si>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</si>
  <si>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</si>
  <si>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</si>
  <si>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</si>
  <si>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</si>
  <si>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</si>
  <si>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</si>
  <si>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</si>
  <si>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</si>
  <si>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</si>
  <si>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</si>
  <si>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</si>
  <si>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</si>
  <si>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</si>
  <si>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</si>
  <si>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</si>
  <si>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</si>
  <si>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</si>
  <si>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</si>
  <si>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</si>
  <si>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</si>
  <si>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</si>
  <si>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</si>
  <si>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</si>
  <si>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</si>
  <si>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</si>
  <si>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</si>
  <si>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</si>
  <si>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</si>
  <si>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</si>
  <si>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</si>
  <si>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</si>
  <si>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</si>
  <si>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</si>
  <si>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</si>
  <si>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</si>
  <si>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</si>
  <si>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</si>
  <si>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</si>
  <si>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</si>
  <si>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</si>
  <si>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</si>
  <si>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</si>
  <si>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</si>
  <si>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</si>
  <si>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</si>
  <si>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</si>
  <si>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</si>
  <si>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</si>
  <si>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</si>
  <si>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</si>
  <si>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</si>
  <si>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</si>
  <si>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</si>
  <si>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</si>
  <si>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</si>
  <si>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</si>
  <si>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</si>
  <si>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</si>
  <si>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</si>
  <si>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</si>
  <si>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</si>
  <si>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</si>
  <si>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</si>
  <si>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</si>
  <si>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</si>
  <si>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</si>
  <si>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</si>
  <si>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</si>
  <si>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</si>
  <si>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</si>
  <si>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</si>
  <si>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</si>
  <si>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</si>
  <si>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</si>
  <si>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</si>
  <si>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</si>
  <si>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</si>
  <si>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</si>
  <si>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</si>
  <si>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</si>
  <si>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</si>
  <si>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</si>
  <si>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</si>
  <si>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</si>
  <si>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</si>
  <si>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</si>
  <si>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</si>
  <si>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</si>
  <si>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</si>
  <si>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</si>
  <si>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</si>
  <si>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</si>
  <si>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</si>
  <si>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</si>
  <si>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</si>
  <si>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</si>
  <si>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</si>
  <si>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</si>
  <si>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</si>
  <si>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</si>
  <si>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</si>
  <si>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</si>
  <si>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</si>
  <si>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</si>
  <si>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</si>
  <si>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</si>
  <si>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</si>
  <si>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</si>
  <si>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</si>
  <si>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</si>
  <si>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</si>
  <si>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</si>
  <si>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</si>
  <si>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</si>
  <si>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</si>
  <si>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</si>
  <si>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</si>
  <si>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</si>
  <si>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</si>
  <si>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</si>
  <si>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</si>
  <si>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</si>
  <si>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</si>
  <si>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</si>
  <si>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</si>
  <si>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</si>
  <si>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</si>
  <si>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</si>
  <si>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</si>
  <si>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</si>
  <si>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</si>
  <si>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</si>
  <si>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</si>
  <si>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</si>
  <si>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</si>
  <si>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</si>
  <si>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</si>
  <si>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</si>
  <si>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</si>
  <si>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</si>
  <si>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</si>
  <si>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</si>
  <si>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</si>
  <si>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</si>
  <si>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</si>
  <si>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</si>
  <si>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</si>
  <si>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</si>
  <si>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</si>
  <si>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</si>
  <si>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</si>
  <si>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</si>
  <si>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</si>
  <si>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</si>
  <si>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</si>
  <si>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</si>
  <si>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</si>
  <si>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</si>
  <si>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</si>
  <si>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</si>
  <si>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</si>
  <si>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</si>
  <si>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</si>
  <si>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</si>
  <si>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</si>
  <si>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</si>
  <si>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</si>
  <si>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</si>
  <si>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</si>
  <si>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</si>
  <si>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</si>
  <si>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</si>
  <si>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</si>
  <si>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</si>
  <si>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</si>
  <si>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</si>
  <si>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</si>
  <si>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</si>
  <si>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</si>
  <si>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</si>
  <si>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</si>
  <si>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</si>
  <si>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</si>
  <si>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</si>
  <si>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</si>
  <si>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</si>
  <si>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</si>
  <si>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</si>
  <si>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</si>
  <si>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</si>
  <si>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</si>
  <si>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</si>
  <si>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</si>
  <si>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</si>
  <si>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</si>
  <si>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</si>
  <si>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</si>
  <si>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</si>
  <si>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</si>
  <si>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</si>
  <si>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</si>
  <si>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</si>
  <si>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</si>
  <si>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</si>
  <si>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</si>
  <si>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</si>
  <si>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</si>
  <si>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</si>
  <si>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</si>
  <si>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</si>
  <si>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</si>
  <si>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</si>
  <si>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</si>
  <si>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</si>
  <si>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</si>
  <si>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</si>
  <si>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</si>
  <si>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</si>
  <si>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</si>
  <si>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</si>
  <si>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</si>
  <si>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</si>
  <si>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</si>
  <si>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</si>
  <si>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</si>
  <si>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</si>
  <si>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</si>
  <si>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</si>
  <si>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</si>
  <si>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</si>
  <si>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</si>
  <si>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</si>
  <si>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</si>
  <si>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</si>
  <si>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</si>
  <si>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</si>
  <si>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</si>
  <si>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</si>
  <si>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</si>
  <si>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</si>
  <si>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</si>
  <si>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</si>
  <si>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</si>
  <si>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</si>
  <si>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</si>
  <si>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</si>
  <si>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</si>
  <si>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</si>
  <si>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</si>
  <si>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</si>
  <si>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</si>
  <si>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</si>
  <si>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</si>
  <si>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</si>
  <si>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</si>
  <si>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</si>
  <si>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</si>
  <si>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</si>
  <si>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</si>
  <si>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</si>
  <si>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</si>
  <si>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</si>
  <si>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</si>
  <si>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</si>
  <si>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</si>
  <si>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</si>
  <si>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</si>
  <si>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</si>
  <si>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</si>
  <si>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</si>
  <si>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</si>
  <si>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</si>
  <si>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</si>
  <si>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</si>
  <si>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</si>
  <si>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</si>
  <si>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</si>
  <si>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</si>
  <si>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</si>
  <si>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</si>
  <si>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</si>
  <si>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</si>
  <si>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</si>
  <si>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</si>
  <si>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</si>
  <si>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</si>
  <si>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</si>
  <si>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</si>
  <si>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</si>
  <si>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</si>
  <si>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</si>
  <si>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</si>
  <si>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</si>
  <si>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</si>
  <si>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</si>
  <si>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</si>
  <si>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</si>
  <si>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</si>
  <si>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</si>
  <si>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</si>
  <si>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</si>
  <si>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</si>
  <si>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</si>
  <si>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</si>
  <si>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</si>
  <si>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</si>
  <si>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</si>
  <si>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</si>
  <si>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</si>
  <si>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</si>
  <si>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</si>
  <si>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</si>
  <si>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</si>
  <si>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</si>
  <si>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</si>
  <si>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</si>
  <si>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</si>
  <si>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</si>
  <si>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</si>
  <si>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</si>
  <si>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</si>
  <si>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</si>
  <si>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</si>
  <si>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</si>
  <si>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</si>
  <si>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</si>
  <si>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</si>
  <si>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</si>
  <si>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</si>
  <si>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</si>
  <si>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</si>
  <si>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</si>
  <si>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</si>
  <si>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</si>
  <si>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</si>
  <si>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</si>
  <si>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</si>
  <si>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</si>
  <si>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</si>
  <si>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</si>
  <si>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</si>
  <si>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</si>
  <si>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</si>
  <si>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</si>
  <si>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</si>
  <si>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</si>
  <si>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</si>
  <si>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</si>
  <si>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</si>
  <si>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</si>
  <si>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</si>
  <si>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</si>
  <si>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</si>
  <si>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</si>
  <si>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</si>
  <si>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</si>
  <si>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</si>
  <si>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</si>
  <si>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</si>
  <si>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</si>
  <si>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</si>
  <si>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</si>
  <si>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</si>
  <si>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</si>
  <si>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</si>
  <si>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</si>
  <si>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</si>
  <si>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</si>
  <si>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</si>
  <si>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</si>
  <si>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</si>
  <si>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</si>
  <si>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</si>
  <si>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</si>
  <si>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</si>
  <si>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</si>
  <si>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</si>
  <si>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</si>
  <si>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</si>
  <si>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</si>
  <si>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</si>
  <si>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</si>
  <si>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</si>
  <si>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</si>
  <si>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</si>
  <si>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</si>
  <si>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</si>
  <si>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</si>
  <si>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</si>
  <si>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</si>
  <si>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</si>
  <si>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</si>
  <si>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</si>
  <si>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</si>
  <si>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</si>
  <si>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</si>
  <si>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</si>
  <si>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</si>
  <si>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</si>
  <si>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</si>
  <si>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</si>
  <si>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</si>
  <si>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</si>
  <si>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</si>
  <si>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</si>
  <si>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</si>
  <si>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</si>
  <si>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</si>
  <si>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</si>
  <si>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</si>
  <si>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</si>
  <si>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</si>
  <si>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</si>
  <si>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</si>
  <si>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</si>
  <si>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</si>
  <si>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</si>
  <si>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</si>
  <si>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</si>
  <si>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</si>
  <si>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</si>
  <si>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</si>
  <si>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</si>
  <si>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</si>
  <si>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</si>
  <si>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</si>
  <si>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</si>
  <si>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</si>
  <si>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</si>
  <si>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</si>
  <si>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</si>
  <si>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</si>
  <si>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</si>
  <si>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</si>
  <si>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</si>
  <si>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</si>
  <si>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</si>
  <si>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</si>
  <si>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</si>
  <si>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</si>
  <si>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</si>
  <si>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</si>
  <si>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</si>
  <si>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</si>
  <si>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</si>
  <si>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</si>
  <si>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</si>
  <si>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</si>
  <si>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</si>
  <si>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</si>
  <si>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</si>
  <si>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</si>
  <si>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</si>
  <si>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</si>
  <si>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</si>
  <si>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</si>
  <si>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</si>
  <si>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</si>
  <si>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</si>
  <si>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</si>
  <si>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</si>
  <si>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</si>
  <si>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</si>
  <si>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</si>
  <si>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</si>
  <si>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</si>
  <si>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</si>
  <si>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</si>
  <si>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</si>
  <si>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</si>
  <si>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</si>
  <si>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</si>
  <si>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</si>
  <si>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</si>
  <si>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</si>
  <si>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</si>
  <si>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</si>
  <si>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</si>
  <si>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</si>
  <si>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</si>
  <si>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</si>
  <si>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</si>
  <si>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</si>
  <si>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</si>
  <si>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</si>
  <si>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</si>
  <si>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</si>
  <si>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</si>
  <si>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</si>
  <si>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</si>
  <si>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</si>
  <si>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</si>
  <si>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</si>
  <si>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</si>
  <si>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</si>
  <si>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</si>
  <si>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</si>
  <si>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</si>
  <si>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</si>
  <si>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</si>
  <si>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</si>
  <si>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</si>
  <si>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</si>
  <si>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</si>
  <si>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</si>
  <si>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</si>
  <si>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</si>
  <si>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</si>
  <si>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</si>
  <si>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</si>
  <si>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</si>
  <si>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</si>
  <si>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</si>
  <si>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</si>
  <si>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</si>
  <si>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</si>
  <si>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</si>
  <si>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</si>
  <si>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</si>
  <si>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</si>
  <si>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</si>
  <si>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</si>
  <si>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</si>
  <si>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</si>
  <si>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</si>
  <si>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</si>
  <si>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</si>
  <si>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</si>
  <si>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</si>
  <si>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</si>
  <si>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</si>
  <si>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</si>
  <si>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</si>
  <si>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</si>
  <si>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</si>
  <si>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</si>
  <si>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</si>
  <si>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</si>
  <si>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</si>
  <si>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</si>
  <si>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</si>
  <si>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</si>
  <si>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</si>
  <si>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</si>
  <si>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</si>
  <si>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</si>
  <si>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</si>
  <si>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</si>
  <si>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</si>
  <si>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</si>
  <si>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</si>
  <si>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</si>
  <si>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</si>
  <si>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</si>
  <si>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</si>
  <si>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</si>
  <si>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</si>
  <si>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</si>
  <si>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</si>
  <si>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</si>
  <si>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</si>
  <si>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</si>
  <si>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</si>
  <si>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</si>
  <si>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</si>
  <si>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</si>
  <si>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</si>
  <si>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</si>
  <si>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</si>
  <si>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</si>
  <si>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</si>
  <si>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</si>
  <si>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</si>
  <si>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</si>
  <si>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</si>
  <si>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</si>
  <si>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</si>
  <si>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</si>
  <si>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</si>
  <si>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</si>
  <si>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</si>
  <si>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</si>
  <si>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</si>
  <si>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</si>
  <si>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</si>
  <si>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</si>
  <si>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</si>
  <si>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</si>
  <si>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</si>
  <si>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</si>
  <si>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</si>
  <si>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</si>
  <si>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</si>
  <si>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</si>
  <si>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</si>
  <si>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</si>
  <si>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</si>
  <si>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</si>
  <si>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</si>
  <si>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</si>
  <si>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</si>
  <si>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</si>
  <si>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</si>
  <si>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</si>
  <si>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</si>
  <si>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</si>
  <si>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</si>
  <si>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</si>
  <si>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</si>
  <si>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</si>
  <si>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</si>
  <si>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</si>
  <si>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</si>
  <si>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</si>
  <si>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</si>
  <si>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</si>
  <si>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</si>
  <si>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</si>
  <si>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</si>
  <si>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</si>
  <si>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</si>
  <si>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</si>
  <si>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</si>
  <si>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</si>
  <si>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</si>
  <si>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</si>
  <si>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</si>
  <si>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</si>
  <si>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</si>
  <si>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</si>
  <si>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</si>
  <si>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</si>
  <si>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</si>
  <si>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</si>
  <si>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</si>
  <si>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</si>
  <si>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</si>
  <si>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</si>
  <si>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</si>
  <si>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</si>
  <si>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</si>
  <si>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</si>
  <si>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</si>
  <si>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</si>
  <si>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</si>
  <si>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</si>
  <si>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</si>
  <si>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</si>
  <si>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</si>
  <si>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</si>
  <si>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</si>
  <si>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</si>
  <si>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</si>
  <si>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</si>
  <si>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</si>
  <si>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</si>
  <si>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</si>
  <si>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</si>
  <si>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</si>
  <si>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</si>
  <si>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</si>
  <si>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</si>
  <si>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</si>
  <si>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</si>
  <si>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</si>
  <si>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</si>
  <si>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</si>
  <si>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</si>
  <si>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</si>
  <si>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</si>
  <si>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</si>
  <si>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</si>
  <si>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</si>
  <si>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</si>
  <si>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</si>
  <si>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</si>
  <si>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</si>
  <si>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</si>
  <si>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</si>
  <si>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</si>
  <si>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</si>
  <si>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</si>
  <si>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</si>
  <si>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</si>
  <si>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</si>
  <si>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</si>
  <si>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</si>
  <si>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</si>
  <si>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</si>
  <si>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</si>
  <si>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</si>
  <si>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</si>
  <si>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</si>
  <si>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</si>
  <si>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</si>
  <si>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</si>
  <si>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</si>
  <si>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</si>
  <si>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</si>
  <si>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</si>
  <si>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</si>
  <si>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</si>
  <si>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</si>
  <si>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</si>
  <si>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</si>
  <si>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</si>
  <si>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</si>
  <si>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</si>
  <si>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</si>
  <si>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</si>
  <si>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</si>
  <si>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</si>
  <si>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</si>
  <si>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</si>
  <si>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</si>
  <si>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</si>
  <si>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</si>
  <si>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</si>
  <si>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</si>
  <si>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</si>
  <si>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</si>
  <si>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</si>
  <si>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</si>
  <si>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</si>
  <si>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</si>
  <si>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</si>
  <si>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</si>
  <si>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</si>
  <si>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</si>
  <si>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</si>
  <si>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</si>
  <si>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</si>
  <si>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</si>
  <si>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</si>
  <si>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</si>
  <si>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</si>
  <si>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</si>
  <si>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</si>
  <si>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</si>
  <si>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</si>
  <si>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</si>
  <si>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</si>
  <si>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</si>
  <si>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</si>
  <si>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</si>
  <si>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</si>
  <si>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</si>
  <si>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</si>
  <si>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</si>
  <si>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</si>
  <si>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</si>
  <si>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</si>
  <si>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</si>
  <si>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</si>
  <si>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</si>
  <si>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</si>
  <si>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</si>
  <si>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</si>
  <si>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</si>
  <si>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</si>
  <si>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</si>
  <si>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</si>
  <si>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</si>
  <si>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</si>
  <si>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</si>
  <si>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</si>
  <si>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</si>
  <si>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</si>
  <si>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</si>
  <si>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</si>
  <si>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</si>
  <si>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</si>
  <si>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</si>
  <si>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</si>
  <si>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</si>
  <si>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</si>
  <si>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</si>
  <si>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</si>
  <si>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</si>
  <si>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</si>
  <si>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</si>
  <si>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</si>
  <si>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</si>
  <si>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</si>
  <si>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</si>
  <si>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</si>
  <si>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</si>
  <si>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</si>
  <si>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</si>
  <si>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</si>
  <si>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</si>
  <si>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</si>
  <si>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</si>
  <si>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</si>
  <si>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</si>
  <si>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</si>
  <si>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</si>
  <si>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</si>
  <si>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</si>
  <si>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</si>
  <si>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</si>
  <si>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</si>
  <si>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</si>
  <si>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</si>
  <si>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</si>
  <si>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</si>
  <si>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</si>
  <si>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</si>
  <si>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</si>
  <si>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</si>
  <si>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</si>
  <si>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</si>
  <si>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</si>
  <si>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</si>
  <si>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</si>
  <si>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</si>
  <si>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</si>
  <si>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</si>
  <si>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</si>
  <si>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</si>
  <si>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</si>
  <si>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</si>
  <si>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</si>
  <si>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</si>
  <si>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</si>
  <si>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</si>
  <si>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</si>
  <si>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</si>
  <si>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</si>
  <si>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</si>
  <si>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</si>
  <si>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</si>
  <si>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</si>
  <si>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</si>
  <si>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</si>
  <si>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</si>
  <si>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</si>
  <si>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</si>
  <si>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</si>
  <si>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</si>
  <si>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</si>
  <si>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</si>
  <si>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</si>
  <si>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</si>
  <si>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</si>
  <si>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</si>
  <si>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</si>
  <si>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</si>
  <si>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</si>
  <si>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</si>
  <si>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</si>
  <si>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</si>
  <si>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</si>
  <si>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</si>
  <si>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</si>
  <si>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</si>
  <si>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</si>
  <si>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</si>
  <si>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</si>
  <si>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</si>
  <si>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</si>
  <si>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</si>
  <si>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</si>
  <si>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</si>
  <si>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</si>
  <si>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</si>
  <si>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</si>
  <si>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</si>
  <si>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</si>
  <si>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</si>
  <si>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</si>
  <si>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</si>
  <si>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</si>
  <si>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</si>
  <si>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</si>
  <si>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</si>
  <si>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</si>
  <si>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</si>
  <si>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</si>
  <si>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</si>
  <si>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</si>
  <si>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</si>
  <si>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</si>
  <si>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</si>
  <si>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</si>
  <si>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</si>
  <si>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</si>
  <si>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</si>
  <si>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</si>
  <si>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</si>
  <si>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</si>
  <si>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</si>
  <si>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</si>
  <si>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</si>
  <si>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</si>
  <si>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</si>
  <si>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</si>
  <si>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</si>
  <si>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</si>
  <si>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</si>
  <si>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</si>
  <si>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</si>
  <si>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</si>
  <si>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</si>
  <si>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</si>
  <si>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</si>
  <si>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</si>
  <si>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</si>
  <si>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</si>
  <si>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</si>
  <si>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</si>
  <si>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</si>
  <si>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</si>
  <si>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</si>
  <si>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</si>
  <si>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</si>
  <si>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</si>
  <si>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</si>
  <si>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</si>
  <si>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</si>
  <si>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</si>
  <si>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</si>
  <si>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</si>
  <si>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</si>
  <si>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</si>
  <si>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</si>
  <si>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</si>
  <si>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</si>
  <si>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</si>
  <si>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</si>
  <si>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</si>
  <si>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</si>
  <si>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</si>
  <si>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</si>
  <si>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</si>
  <si>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</si>
  <si>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</si>
  <si>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</si>
  <si>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</si>
  <si>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</si>
  <si>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</si>
  <si>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</si>
  <si>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</si>
  <si>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</si>
  <si>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</si>
  <si>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</si>
  <si>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</si>
  <si>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</si>
  <si>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</si>
  <si>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</si>
  <si>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</si>
  <si>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</si>
  <si>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</si>
  <si>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</si>
  <si>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</si>
  <si>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</si>
  <si>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</si>
  <si>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</si>
  <si>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</si>
  <si>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</si>
  <si>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</si>
  <si>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</si>
  <si>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</si>
  <si>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</si>
  <si>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</si>
  <si>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</si>
  <si>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</si>
  <si>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</si>
  <si>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</si>
  <si>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</si>
  <si>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</si>
  <si>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</si>
  <si>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</si>
  <si>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</si>
  <si>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</si>
  <si>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</si>
  <si>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</si>
  <si>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</si>
  <si>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</si>
  <si>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</si>
  <si>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</si>
  <si>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</si>
  <si>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</si>
  <si>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</si>
  <si>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</si>
  <si>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</si>
  <si>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</si>
  <si>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</si>
  <si>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</si>
  <si>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</si>
  <si>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</si>
  <si>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</si>
  <si>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</si>
  <si>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</si>
  <si>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</si>
  <si>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</si>
  <si>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</si>
  <si>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</si>
  <si>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</si>
  <si>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</si>
  <si>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</si>
  <si>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</si>
  <si>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</si>
  <si>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</si>
  <si>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</si>
  <si>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</si>
  <si>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</si>
  <si>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</si>
  <si>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</si>
  <si>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</si>
  <si>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</si>
  <si>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</si>
  <si>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</si>
  <si>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</si>
  <si>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</si>
  <si>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</si>
  <si>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</si>
  <si>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</si>
  <si>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</si>
  <si>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</si>
  <si>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</si>
  <si>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</si>
  <si>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</si>
  <si>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</si>
  <si>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</si>
  <si>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</si>
  <si>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</si>
  <si>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</si>
  <si>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</si>
  <si>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</si>
  <si>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</si>
  <si>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</si>
  <si>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</si>
  <si>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</si>
  <si>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</si>
  <si>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</si>
  <si>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</si>
  <si>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</si>
  <si>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</si>
  <si>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</si>
  <si>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</si>
  <si>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</si>
  <si>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</si>
  <si>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</si>
  <si>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</si>
  <si>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</si>
  <si>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</si>
  <si>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</si>
  <si>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</si>
  <si>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</si>
  <si>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</si>
  <si>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</si>
  <si>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</si>
  <si>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</si>
  <si>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</si>
  <si>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</si>
  <si>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</si>
  <si>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</si>
  <si>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</si>
  <si>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</si>
  <si>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</si>
  <si>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</si>
  <si>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</si>
  <si>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</si>
  <si>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</si>
  <si>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</si>
  <si>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</si>
  <si>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</si>
  <si>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</si>
  <si>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</si>
  <si>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</si>
  <si>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</si>
  <si>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</si>
  <si>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</si>
  <si>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</si>
  <si>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</si>
  <si>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</si>
  <si>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</si>
  <si>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</si>
  <si>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</si>
  <si>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</si>
  <si>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</si>
  <si>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</si>
  <si>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</si>
  <si>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</si>
  <si>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</si>
  <si>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</si>
  <si>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</si>
  <si>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</si>
  <si>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</si>
  <si>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</si>
  <si>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</si>
  <si>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</si>
  <si>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</si>
  <si>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</si>
  <si>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</si>
  <si>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</si>
  <si>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</si>
  <si>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</si>
  <si>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</si>
  <si>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</si>
  <si>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</si>
  <si>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</si>
  <si>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</si>
  <si>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</si>
  <si>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</si>
  <si>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</si>
  <si>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</si>
  <si>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</si>
  <si>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</si>
  <si>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</si>
  <si>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</si>
  <si>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</si>
  <si>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</si>
  <si>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</si>
  <si>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</si>
  <si>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</si>
  <si>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</si>
  <si>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</si>
  <si>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</si>
  <si>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</si>
  <si>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</si>
  <si>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</si>
  <si>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</si>
  <si>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</si>
  <si>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</si>
  <si>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</si>
  <si>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</si>
  <si>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</si>
  <si>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</si>
  <si>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</si>
  <si>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</si>
  <si>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</si>
  <si>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</si>
  <si>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</si>
  <si>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</si>
  <si>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</si>
  <si>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</si>
  <si>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</si>
  <si>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</si>
  <si>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</si>
  <si>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</si>
  <si>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</si>
  <si>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</si>
  <si>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</si>
  <si>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</si>
  <si>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</si>
  <si>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</si>
  <si>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</si>
  <si>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</si>
  <si>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</si>
  <si>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</si>
  <si>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</si>
  <si>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</si>
  <si>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</si>
  <si>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</si>
  <si>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</si>
  <si>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</si>
  <si>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</si>
  <si>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</si>
  <si>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</si>
  <si>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</si>
  <si>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</si>
  <si>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</si>
  <si>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</si>
  <si>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</si>
  <si>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</si>
  <si>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</si>
  <si>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</si>
  <si>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</si>
  <si>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</si>
  <si>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</si>
  <si>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</si>
  <si>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</si>
  <si>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</si>
  <si>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</si>
  <si>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</si>
  <si>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</si>
  <si>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</si>
  <si>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</si>
  <si>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</si>
  <si>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</si>
  <si>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</si>
  <si>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</si>
  <si>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</si>
  <si>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</si>
  <si>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</si>
  <si>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</si>
  <si>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</si>
  <si>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</si>
  <si>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</si>
  <si>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</si>
  <si>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</si>
  <si>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</si>
  <si>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</si>
  <si>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</si>
  <si>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</si>
  <si>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</si>
  <si>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</si>
  <si>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</si>
  <si>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</si>
  <si>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</si>
  <si>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</si>
  <si>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</si>
  <si>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</si>
  <si>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</si>
  <si>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</si>
  <si>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</si>
  <si>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</si>
  <si>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</si>
  <si>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</si>
  <si>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</si>
  <si>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</si>
  <si>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</si>
  <si>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</si>
  <si>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</si>
  <si>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</si>
  <si>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</si>
  <si>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</si>
  <si>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</si>
  <si>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</si>
  <si>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</si>
  <si>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</si>
  <si>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</si>
  <si>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</si>
  <si>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</si>
  <si>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</si>
  <si>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</si>
  <si>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</si>
  <si>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</si>
  <si>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</si>
  <si>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</si>
  <si>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</si>
  <si>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</si>
  <si>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</si>
  <si>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</si>
  <si>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</si>
  <si>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</si>
  <si>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</si>
  <si>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</si>
  <si>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</si>
  <si>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</si>
  <si>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</si>
  <si>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</si>
  <si>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</si>
  <si>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</si>
  <si>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</si>
  <si>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</si>
  <si>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</si>
  <si>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</si>
  <si>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</si>
  <si>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</si>
  <si>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</si>
  <si>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</si>
  <si>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</si>
  <si>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</si>
  <si>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</si>
  <si>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</si>
  <si>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</si>
  <si>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</si>
  <si>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</si>
  <si>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</si>
  <si>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</si>
  <si>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</si>
  <si>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</si>
  <si>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</si>
  <si>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</si>
  <si>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</si>
  <si>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</si>
  <si>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</si>
  <si>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</si>
  <si>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</si>
  <si>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</si>
  <si>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</si>
  <si>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</si>
  <si>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</si>
  <si>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</si>
  <si>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</si>
  <si>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</si>
  <si>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</si>
  <si>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</si>
  <si>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</si>
  <si>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</si>
  <si>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</si>
  <si>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</si>
  <si>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</si>
  <si>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</si>
  <si>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</si>
  <si>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</si>
  <si>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</si>
  <si>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</si>
  <si>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</si>
  <si>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</si>
  <si>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</si>
  <si>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</si>
  <si>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</si>
  <si>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</si>
  <si>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</si>
  <si>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</si>
  <si>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</si>
  <si>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</si>
  <si>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</si>
  <si>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</si>
  <si>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</si>
  <si>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</si>
  <si>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</si>
  <si>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</si>
  <si>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</si>
  <si>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</si>
  <si>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</si>
  <si>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</si>
  <si>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</si>
  <si>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</si>
  <si>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</si>
  <si>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</si>
  <si>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</si>
  <si>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</si>
  <si>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</si>
  <si>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</si>
  <si>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</si>
  <si>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</si>
  <si>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</si>
  <si>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</si>
  <si>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</si>
  <si>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</si>
  <si>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</si>
  <si>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</si>
  <si>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</si>
  <si>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</si>
  <si>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</si>
  <si>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</si>
  <si>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</si>
  <si>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</si>
  <si>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</si>
  <si>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</si>
  <si>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</si>
  <si>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</si>
  <si>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</si>
  <si>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</si>
  <si>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</si>
  <si>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</si>
  <si>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</si>
  <si>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</si>
  <si>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</si>
  <si>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</si>
  <si>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</si>
  <si>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</si>
  <si>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</si>
  <si>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</si>
  <si>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</si>
  <si>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</si>
  <si>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</si>
  <si>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</si>
  <si>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</si>
  <si>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</si>
  <si>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</si>
  <si>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</si>
  <si>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</si>
  <si>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</si>
  <si>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</si>
  <si>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</si>
  <si>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</si>
  <si>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</si>
  <si>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</si>
  <si>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</si>
  <si>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</si>
  <si>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</si>
  <si>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</si>
  <si>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</si>
  <si>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</si>
  <si>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</si>
  <si>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</si>
  <si>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</si>
  <si>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</si>
  <si>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</si>
  <si>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</si>
  <si>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</si>
  <si>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</si>
  <si>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</si>
  <si>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</si>
  <si>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</si>
  <si>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</si>
  <si>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</si>
  <si>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</si>
  <si>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</si>
  <si>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</si>
  <si>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</si>
  <si>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</si>
  <si>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</si>
  <si>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</si>
  <si>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</si>
  <si>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</si>
  <si>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</si>
  <si>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</si>
  <si>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</si>
  <si>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</si>
  <si>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</si>
  <si>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</si>
  <si>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</si>
  <si>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</si>
  <si>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</si>
  <si>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</si>
  <si>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</si>
  <si>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</si>
  <si>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</si>
  <si>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</si>
  <si>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</si>
  <si>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</si>
  <si>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</si>
  <si>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</si>
  <si>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</si>
  <si>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</si>
  <si>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</si>
  <si>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</si>
  <si>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</si>
  <si>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</si>
  <si>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</si>
  <si>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</si>
  <si>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</si>
  <si>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</si>
  <si>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</si>
  <si>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</si>
  <si>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</si>
  <si>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</si>
  <si>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</si>
  <si>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</si>
  <si>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</si>
  <si>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</si>
  <si>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</si>
  <si>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</si>
  <si>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</si>
  <si>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</si>
  <si>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</si>
  <si>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</si>
  <si>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</si>
  <si>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</si>
  <si>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</si>
  <si>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</si>
  <si>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</si>
  <si>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</si>
  <si>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</si>
  <si>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</si>
  <si>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</si>
  <si>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</si>
  <si>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</si>
  <si>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</si>
  <si>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</si>
  <si>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</si>
  <si>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</si>
  <si>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</si>
  <si>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</si>
  <si>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</si>
  <si>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</si>
  <si>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</si>
  <si>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</si>
  <si>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</si>
  <si>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</si>
  <si>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</si>
  <si>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</si>
  <si>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</si>
  <si>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</si>
  <si>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</si>
  <si>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</si>
  <si>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</si>
  <si>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</si>
  <si>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</si>
  <si>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</si>
  <si>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</si>
  <si>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</si>
  <si>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</si>
  <si>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</si>
  <si>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</si>
  <si>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</si>
  <si>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</si>
  <si>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</si>
  <si>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</si>
  <si>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</si>
  <si>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</si>
  <si>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</si>
  <si>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</si>
  <si>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</si>
  <si>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</si>
  <si>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</si>
  <si>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</si>
  <si>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</si>
  <si>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</si>
  <si>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</si>
  <si>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</si>
  <si>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</si>
  <si>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</si>
  <si>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</si>
  <si>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</si>
  <si>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</si>
  <si>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</si>
  <si>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</si>
  <si>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</si>
  <si>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</si>
  <si>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</si>
  <si>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</si>
  <si>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</si>
  <si>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</si>
  <si>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</si>
  <si>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</si>
  <si>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</si>
  <si>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</si>
  <si>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</si>
  <si>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</si>
  <si>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</si>
  <si>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</si>
  <si>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</si>
  <si>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</si>
  <si>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</si>
  <si>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</si>
  <si>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</si>
  <si>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</si>
  <si>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</si>
  <si>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</si>
  <si>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</si>
  <si>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</si>
  <si>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</si>
  <si>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</si>
  <si>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</si>
  <si>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</si>
  <si>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</si>
  <si>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</si>
  <si>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</si>
  <si>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</si>
  <si>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</si>
  <si>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</si>
  <si>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</si>
  <si>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</si>
  <si>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</si>
  <si>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</si>
  <si>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</si>
  <si>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</si>
  <si>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</si>
  <si>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</si>
  <si>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</si>
  <si>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</si>
  <si>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</si>
  <si>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</si>
  <si>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</si>
  <si>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</si>
  <si>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</si>
  <si>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</si>
  <si>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</si>
  <si>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</si>
  <si>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</si>
  <si>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</si>
  <si>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</si>
  <si>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</si>
  <si>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</si>
  <si>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</si>
  <si>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</si>
  <si>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</si>
  <si>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</si>
  <si>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</si>
  <si>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</si>
  <si>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</si>
  <si>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</si>
  <si>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</si>
  <si>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</si>
  <si>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</si>
  <si>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</si>
  <si>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</si>
  <si>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</si>
  <si>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</si>
  <si>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</si>
  <si>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</si>
  <si>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</si>
  <si>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</si>
  <si>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</si>
  <si>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</si>
  <si>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</si>
  <si>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</si>
  <si>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</si>
  <si>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</si>
  <si>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</si>
  <si>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</si>
  <si>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</si>
  <si>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</si>
  <si>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</si>
  <si>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</si>
  <si>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</si>
  <si>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</si>
  <si>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</si>
  <si>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</si>
  <si>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</si>
  <si>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</si>
  <si>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</si>
  <si>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</si>
  <si>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</si>
  <si>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</si>
  <si>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</si>
  <si>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</si>
  <si>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</si>
  <si>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</si>
  <si>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</si>
  <si>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</si>
  <si>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</si>
  <si>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</si>
  <si>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</si>
  <si>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</si>
  <si>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</si>
  <si>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</si>
  <si>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</si>
  <si>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</si>
  <si>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</si>
  <si>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</si>
  <si>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</si>
  <si>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</si>
  <si>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</si>
  <si>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</si>
  <si>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</si>
  <si>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</si>
  <si>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</si>
  <si>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</si>
  <si>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</si>
  <si>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</si>
  <si>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</si>
  <si>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</si>
  <si>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</si>
  <si>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</si>
  <si>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</si>
  <si>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</si>
  <si>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</si>
  <si>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</si>
  <si>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</si>
  <si>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</si>
  <si>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</si>
  <si>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</si>
  <si>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</si>
  <si>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</si>
  <si>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</si>
  <si>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</si>
  <si>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</si>
  <si>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</si>
  <si>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</si>
  <si>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</si>
  <si>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</si>
  <si>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</si>
  <si>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</si>
  <si>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</si>
  <si>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</si>
  <si>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</si>
  <si>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</si>
  <si>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</si>
  <si>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</si>
  <si>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</si>
  <si>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</si>
  <si>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</si>
  <si>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</si>
  <si>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</si>
  <si>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</si>
  <si>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</si>
  <si>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</si>
  <si>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</si>
  <si>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</si>
  <si>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</si>
  <si>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</si>
  <si>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</si>
  <si>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</si>
  <si>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</si>
  <si>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</si>
  <si>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</si>
  <si>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</si>
  <si>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</si>
  <si>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</si>
  <si>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</si>
  <si>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</si>
  <si>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</si>
  <si>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</si>
  <si>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</si>
  <si>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</si>
  <si>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</si>
  <si>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</si>
  <si>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</si>
  <si>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</si>
  <si>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</si>
  <si>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</si>
  <si>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</si>
  <si>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</si>
  <si>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</si>
  <si>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</si>
  <si>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</si>
  <si>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</si>
  <si>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</si>
  <si>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</si>
  <si>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</si>
  <si>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</si>
  <si>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</si>
  <si>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</si>
  <si>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</si>
  <si>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</si>
  <si>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</si>
  <si>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</si>
  <si>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</si>
  <si>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</si>
  <si>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</si>
  <si>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</si>
  <si>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</si>
  <si>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</si>
  <si>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</si>
  <si>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</si>
  <si>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</si>
  <si>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</si>
  <si>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</si>
  <si>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</si>
  <si>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</si>
  <si>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</si>
  <si>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</si>
  <si>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</si>
  <si>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</si>
  <si>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</si>
  <si>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</si>
  <si>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</si>
  <si>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</si>
  <si>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</si>
  <si>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</si>
  <si>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</si>
  <si>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</si>
  <si>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</si>
  <si>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</si>
  <si>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</si>
  <si>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</si>
  <si>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</si>
  <si>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</si>
  <si>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</si>
  <si>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</si>
  <si>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</si>
  <si>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</si>
  <si>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</si>
  <si>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</si>
  <si>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</si>
  <si>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</si>
  <si>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</si>
  <si>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</si>
  <si>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</si>
  <si>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</si>
  <si>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</si>
  <si>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</si>
  <si>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</si>
  <si>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</si>
  <si>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</si>
  <si>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</si>
  <si>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</si>
  <si>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</si>
  <si>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</si>
  <si>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</si>
  <si>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</si>
  <si>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</si>
  <si>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</si>
  <si>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</si>
  <si>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</si>
  <si>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</si>
  <si>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</si>
  <si>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</si>
  <si>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</si>
  <si>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</si>
  <si>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</si>
  <si>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</si>
  <si>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</si>
  <si>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</si>
  <si>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</si>
  <si>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</si>
  <si>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</si>
  <si>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</si>
  <si>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</si>
  <si>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</si>
  <si>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</si>
  <si>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</si>
  <si>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</si>
  <si>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</si>
  <si>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</si>
  <si>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</si>
  <si>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</si>
  <si>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</si>
  <si>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</si>
  <si>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</si>
  <si>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</si>
  <si>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</si>
  <si>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</si>
  <si>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</si>
  <si>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</si>
  <si>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</si>
  <si>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</si>
  <si>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</si>
  <si>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</si>
  <si>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</si>
  <si>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</si>
  <si>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</si>
  <si>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</si>
  <si>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</si>
  <si>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</si>
  <si>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</si>
  <si>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</si>
  <si>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</si>
  <si>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</si>
  <si>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</si>
  <si>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</si>
  <si>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</si>
  <si>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</si>
  <si>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</si>
  <si>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</si>
  <si>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</si>
  <si>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</si>
  <si>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</si>
  <si>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</si>
  <si>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</si>
  <si>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</si>
  <si>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</si>
  <si>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</si>
  <si>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</si>
  <si>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</si>
  <si>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</si>
  <si>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</si>
  <si>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</si>
  <si>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</si>
  <si>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</si>
  <si>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</si>
  <si>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</si>
  <si>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</si>
  <si>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</si>
  <si>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</si>
  <si>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</si>
  <si>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</si>
  <si>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</si>
  <si>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</si>
  <si>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</si>
  <si>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</si>
  <si>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</si>
  <si>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</si>
  <si>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</si>
  <si>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</si>
  <si>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</si>
  <si>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</si>
  <si>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</si>
  <si>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</si>
  <si>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</si>
  <si>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</si>
  <si>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</si>
  <si>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</si>
  <si>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</si>
  <si>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</si>
  <si>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</si>
  <si>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</si>
  <si>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</si>
  <si>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</si>
  <si>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</si>
  <si>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</si>
  <si>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</si>
  <si>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</si>
  <si>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</si>
  <si>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</si>
  <si>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</si>
  <si>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</si>
  <si>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</si>
  <si>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</si>
  <si>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</si>
  <si>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</si>
  <si>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</si>
  <si>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</si>
  <si>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</si>
  <si>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</si>
  <si>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</si>
  <si>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</si>
  <si>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</si>
  <si>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</si>
  <si>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</si>
  <si>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</si>
  <si>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</si>
  <si>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</si>
  <si>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</si>
  <si>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</si>
  <si>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</si>
  <si>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</si>
  <si>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</si>
  <si>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</si>
  <si>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</si>
  <si>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</si>
  <si>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</si>
  <si>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</si>
  <si>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</si>
  <si>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</si>
  <si>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</si>
  <si>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</si>
  <si>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</si>
  <si>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</si>
  <si>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</si>
  <si>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</si>
  <si>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</si>
  <si>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</si>
  <si>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</si>
  <si>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</si>
  <si>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</si>
  <si>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</si>
  <si>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</si>
  <si>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</si>
  <si>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</si>
  <si>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</si>
  <si>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</si>
  <si>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</si>
  <si>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</si>
  <si>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</si>
  <si>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</si>
  <si>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</si>
  <si>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</si>
  <si>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</si>
  <si>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</si>
  <si>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</si>
  <si>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</si>
  <si>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</si>
  <si>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</si>
  <si>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</si>
  <si>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</si>
  <si>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</si>
  <si>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</si>
  <si>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</si>
  <si>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</si>
  <si>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</si>
  <si>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</si>
  <si>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</si>
  <si>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</si>
  <si>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</si>
  <si>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</si>
  <si>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</si>
  <si>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</si>
  <si>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</si>
  <si>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</si>
  <si>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</si>
  <si>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</si>
  <si>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</si>
  <si>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</si>
  <si>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</si>
  <si>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</si>
  <si>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</si>
  <si>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</si>
  <si>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</si>
  <si>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</si>
  <si>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</si>
  <si>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</si>
  <si>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</si>
  <si>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</si>
  <si>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</si>
  <si>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</si>
  <si>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</si>
  <si>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</si>
  <si>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</si>
  <si>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</si>
  <si>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</si>
  <si>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</si>
  <si>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</si>
  <si>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</si>
  <si>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</si>
  <si>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</si>
  <si>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</si>
  <si>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</si>
  <si>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</si>
  <si>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</si>
  <si>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</si>
  <si>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</si>
  <si>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</si>
  <si>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</si>
  <si>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</si>
  <si>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</si>
  <si>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</si>
  <si>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</si>
  <si>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</si>
  <si>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</si>
  <si>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</si>
  <si>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</si>
  <si>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</si>
  <si>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</si>
  <si>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</si>
  <si>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</si>
  <si>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</si>
  <si>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</si>
  <si>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</si>
  <si>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</si>
  <si>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</si>
  <si>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</si>
  <si>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</si>
  <si>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</si>
  <si>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</si>
  <si>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</si>
  <si>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</si>
  <si>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</si>
  <si>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</si>
  <si>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</si>
  <si>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</si>
  <si>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</si>
  <si>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</si>
  <si>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</si>
  <si>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</si>
  <si>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</si>
  <si>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</si>
  <si>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</si>
  <si>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</si>
  <si>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</si>
  <si>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</si>
  <si>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</si>
  <si>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</si>
  <si>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</si>
  <si>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</si>
  <si>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</si>
  <si>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</si>
  <si>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</si>
  <si>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</si>
  <si>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</si>
  <si>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</si>
  <si>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</si>
  <si>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</si>
  <si>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</si>
  <si>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</si>
  <si>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</si>
  <si>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</si>
  <si>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</si>
  <si>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</si>
  <si>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</si>
  <si>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</si>
  <si>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</si>
  <si>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</si>
  <si>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</si>
  <si>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</si>
  <si>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</si>
  <si>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</si>
  <si>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</si>
  <si>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</si>
  <si>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</si>
  <si>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</si>
  <si>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</si>
  <si>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</si>
  <si>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</si>
  <si>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</si>
  <si>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</si>
  <si>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</si>
  <si>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</si>
  <si>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</si>
  <si>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</si>
  <si>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</si>
  <si>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</si>
  <si>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</si>
  <si>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</si>
  <si>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</si>
  <si>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</si>
  <si>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</si>
  <si>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</si>
  <si>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</si>
  <si>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</si>
  <si>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</si>
  <si>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</si>
  <si>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</si>
  <si>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</si>
  <si>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</si>
  <si>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</si>
  <si>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</si>
  <si>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</si>
  <si>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</si>
  <si>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</si>
  <si>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</si>
  <si>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</si>
  <si>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</si>
  <si>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</si>
  <si>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</si>
  <si>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</si>
  <si>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</si>
  <si>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</si>
  <si>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</si>
  <si>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</si>
  <si>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</si>
  <si>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</si>
  <si>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</si>
  <si>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</si>
  <si>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</si>
  <si>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</si>
  <si>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</si>
  <si>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</si>
  <si>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</si>
  <si>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</si>
  <si>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</si>
  <si>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</si>
  <si>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</si>
  <si>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</si>
  <si>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</si>
  <si>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</si>
  <si>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</si>
  <si>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</si>
  <si>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</si>
  <si>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</si>
  <si>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</si>
  <si>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</si>
  <si>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</si>
  <si>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</si>
  <si>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</si>
  <si>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</si>
  <si>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</si>
  <si>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</si>
  <si>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</si>
  <si>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</si>
  <si>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</si>
  <si>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</si>
  <si>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</si>
  <si>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</si>
  <si>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</si>
  <si>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</si>
  <si>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</si>
  <si>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</si>
  <si>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</si>
  <si>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</si>
  <si>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</si>
  <si>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</si>
  <si>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</si>
  <si>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</si>
  <si>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</si>
  <si>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</si>
  <si>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</si>
  <si>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</si>
  <si>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</si>
  <si>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</si>
  <si>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</si>
  <si>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</si>
  <si>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</si>
  <si>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</si>
  <si>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</si>
  <si>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</si>
  <si>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</si>
  <si>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</si>
  <si>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</si>
  <si>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</si>
  <si>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</si>
  <si>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</si>
  <si>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</si>
  <si>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</si>
  <si>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</si>
  <si>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</si>
  <si>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</si>
  <si>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</si>
  <si>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</si>
  <si>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</si>
  <si>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</si>
  <si>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</si>
  <si>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</si>
  <si>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</si>
  <si>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</si>
  <si>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</si>
  <si>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</si>
  <si>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</si>
  <si>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</si>
  <si>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</si>
  <si>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</si>
  <si>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</si>
  <si>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</si>
  <si>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</si>
  <si>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</si>
  <si>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</si>
  <si>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</si>
  <si>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</si>
  <si>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</si>
  <si>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</si>
  <si>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</si>
  <si>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</si>
  <si>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</si>
  <si>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</si>
  <si>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</si>
  <si>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</si>
  <si>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</si>
  <si>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</si>
  <si>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</si>
  <si>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</si>
  <si>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</si>
  <si>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</si>
  <si>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</si>
  <si>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</si>
  <si>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</si>
  <si>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</si>
  <si>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</si>
  <si>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</si>
  <si>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</si>
  <si>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</si>
  <si>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</si>
  <si>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</si>
  <si>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</si>
  <si>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</si>
  <si>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</si>
  <si>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</si>
  <si>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</si>
  <si>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</si>
  <si>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</si>
  <si>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</si>
  <si>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</si>
  <si>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</si>
  <si>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</si>
  <si>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</si>
  <si>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</si>
  <si>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</si>
  <si>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</si>
  <si>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</si>
  <si>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</si>
  <si>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</si>
  <si>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</si>
  <si>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</si>
  <si>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</si>
  <si>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</si>
  <si>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</si>
  <si>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</si>
  <si>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</si>
  <si>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</si>
  <si>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</si>
  <si>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</si>
  <si>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</si>
  <si>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</si>
  <si>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</si>
  <si>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</si>
  <si>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</si>
  <si>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</si>
  <si>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</si>
  <si>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</si>
  <si>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</si>
  <si>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</si>
  <si>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</si>
  <si>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</si>
  <si>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</si>
  <si>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</si>
  <si>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</si>
  <si>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</si>
  <si>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</si>
  <si>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</si>
  <si>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</si>
  <si>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</si>
  <si>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</si>
  <si>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</si>
  <si>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</si>
  <si>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</si>
  <si>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</si>
  <si>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</si>
  <si>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</si>
  <si>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</si>
  <si>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</si>
  <si>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</si>
  <si>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</si>
  <si>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</si>
  <si>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</si>
  <si>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</si>
  <si>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</si>
  <si>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</si>
  <si>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</si>
  <si>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</si>
  <si>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</si>
  <si>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</si>
  <si>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</si>
  <si>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</si>
  <si>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</si>
  <si>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</si>
  <si>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</si>
  <si>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</si>
  <si>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</si>
  <si>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</si>
  <si>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</si>
  <si>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</si>
  <si>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</si>
  <si>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</si>
  <si>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</si>
  <si>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</si>
  <si>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</si>
  <si>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</si>
  <si>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</si>
  <si>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</si>
  <si>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</si>
  <si>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</si>
  <si>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</si>
  <si>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</si>
  <si>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</si>
  <si>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</si>
  <si>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</si>
  <si>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</si>
  <si>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</si>
  <si>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</si>
  <si>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</si>
  <si>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</si>
  <si>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</si>
  <si>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</si>
  <si>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</si>
  <si>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</si>
  <si>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</si>
  <si>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</si>
  <si>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</si>
  <si>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</si>
  <si>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</si>
  <si>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</si>
  <si>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</si>
  <si>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</si>
  <si>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</si>
  <si>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</si>
  <si>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</si>
  <si>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</si>
  <si>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</si>
  <si>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</si>
  <si>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</si>
  <si>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</si>
  <si>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</si>
  <si>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</si>
  <si>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</si>
  <si>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</si>
  <si>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</si>
  <si>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</si>
  <si>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</si>
  <si>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</si>
  <si>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</si>
  <si>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</si>
  <si>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</si>
  <si>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</si>
  <si>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</si>
  <si>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</si>
  <si>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</si>
  <si>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</si>
  <si>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</si>
  <si>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</si>
  <si>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</si>
  <si>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</si>
  <si>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</si>
  <si>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</si>
  <si>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</si>
  <si>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</si>
  <si>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</si>
  <si>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</si>
  <si>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</si>
  <si>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</si>
  <si>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</si>
  <si>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</si>
  <si>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</si>
  <si>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</si>
  <si>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</si>
  <si>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</si>
  <si>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</si>
  <si>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</si>
  <si>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</si>
  <si>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</si>
  <si>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</si>
  <si>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</si>
  <si>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</si>
  <si>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</si>
  <si>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</si>
  <si>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</si>
  <si>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</si>
  <si>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</si>
  <si>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</si>
  <si>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</si>
  <si>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</si>
  <si>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</si>
  <si>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</si>
  <si>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</si>
  <si>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</si>
  <si>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</si>
  <si>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</si>
  <si>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</si>
  <si>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</si>
  <si>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</si>
  <si>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</si>
  <si>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</si>
  <si>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</si>
  <si>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</si>
  <si>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</si>
  <si>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</si>
  <si>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</si>
  <si>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</si>
  <si>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</si>
  <si>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</si>
  <si>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</si>
  <si>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</si>
  <si>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</si>
  <si>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</si>
  <si>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</si>
  <si>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</si>
  <si>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</si>
  <si>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</si>
  <si>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</si>
  <si>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</si>
  <si>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</si>
  <si>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</si>
  <si>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</si>
  <si>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</si>
  <si>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</si>
  <si>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</si>
  <si>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</si>
  <si>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</si>
  <si>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</si>
  <si>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</si>
  <si>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</si>
  <si>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</si>
  <si>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</si>
  <si>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</si>
  <si>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</si>
  <si>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</si>
  <si>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</si>
  <si>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</si>
  <si>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</si>
  <si>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</si>
  <si>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</si>
  <si>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</si>
  <si>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</si>
  <si>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</si>
  <si>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</si>
  <si>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</si>
  <si>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</si>
  <si>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</si>
  <si>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</si>
  <si>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</si>
  <si>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</si>
  <si>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</si>
  <si>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</si>
  <si>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</si>
  <si>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</si>
  <si>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</si>
  <si>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</si>
  <si>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</si>
  <si>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</si>
  <si>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</si>
  <si>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</si>
  <si>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</si>
  <si>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</si>
  <si>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</si>
  <si>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</si>
  <si>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</si>
  <si>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</si>
  <si>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</si>
  <si>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</si>
  <si>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</si>
  <si>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</si>
  <si>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</si>
  <si>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</si>
  <si>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</si>
  <si>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</si>
  <si>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</si>
  <si>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</si>
  <si>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</si>
  <si>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</si>
  <si>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</si>
  <si>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</si>
  <si>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</si>
  <si>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</si>
  <si>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</si>
  <si>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</si>
  <si>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</si>
  <si>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</si>
  <si>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</si>
  <si>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</si>
  <si>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</si>
  <si>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</si>
  <si>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</si>
  <si>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</si>
  <si>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</si>
  <si>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</si>
  <si>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</si>
  <si>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</si>
  <si>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</si>
  <si>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</si>
  <si>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</si>
  <si>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</si>
  <si>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</si>
  <si>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</si>
  <si>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</si>
  <si>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</si>
  <si>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</si>
  <si>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</si>
  <si>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</si>
  <si>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</si>
  <si>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</si>
  <si>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</si>
  <si>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</si>
  <si>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</si>
  <si>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</si>
  <si>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</si>
  <si>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</si>
  <si>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</si>
  <si>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</si>
  <si>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</si>
  <si>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</si>
  <si>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</si>
  <si>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</si>
  <si>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</si>
  <si>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</si>
  <si>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</si>
  <si>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</si>
  <si>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</si>
  <si>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</si>
  <si>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</si>
  <si>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</si>
  <si>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</si>
  <si>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</si>
  <si>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</si>
  <si>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</si>
  <si>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</si>
  <si>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</si>
  <si>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</si>
  <si>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</si>
  <si>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</si>
  <si>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</si>
  <si>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</si>
  <si>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</si>
  <si>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</si>
  <si>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</si>
  <si>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</si>
  <si>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</si>
  <si>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</si>
  <si>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</si>
  <si>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</si>
  <si>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</si>
  <si>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</si>
  <si>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</si>
  <si>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</si>
  <si>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</si>
  <si>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</si>
  <si>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</si>
  <si>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</si>
  <si>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</si>
  <si>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</si>
  <si>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</si>
  <si>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</si>
  <si>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</si>
  <si>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</si>
  <si>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</si>
  <si>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</si>
  <si>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</si>
  <si>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</si>
  <si>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</si>
  <si>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</si>
  <si>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</si>
  <si>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</si>
  <si>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</si>
  <si>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</si>
  <si>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</si>
  <si>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</si>
  <si>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</si>
  <si>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</si>
  <si>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</si>
  <si>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</si>
  <si>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</si>
  <si>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</si>
  <si>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</si>
  <si>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</si>
  <si>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</si>
  <si>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</si>
  <si>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</si>
  <si>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</si>
  <si>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</si>
  <si>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</si>
  <si>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</si>
  <si>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</si>
  <si>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</si>
  <si>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</si>
  <si>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</si>
  <si>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</si>
  <si>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</si>
  <si>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</si>
  <si>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</si>
  <si>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</si>
  <si>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</si>
  <si>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</si>
  <si>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</si>
  <si>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</si>
  <si>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</si>
  <si>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</si>
  <si>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</si>
  <si>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</si>
  <si>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</si>
  <si>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</si>
  <si>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</si>
  <si>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</si>
  <si>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</si>
  <si>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</si>
  <si>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</si>
  <si>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</si>
  <si>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</si>
  <si>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</si>
  <si>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</si>
  <si>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</si>
  <si>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</si>
  <si>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</si>
  <si>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</si>
  <si>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</si>
  <si>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</si>
  <si>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</si>
  <si>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</si>
  <si>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</si>
  <si>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</si>
  <si>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</si>
  <si>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</si>
  <si>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</si>
  <si>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</si>
  <si>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</si>
  <si>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</si>
  <si>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</si>
  <si>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</si>
  <si>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</si>
  <si>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</si>
  <si>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</si>
  <si>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</si>
  <si>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</si>
  <si>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</si>
  <si>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</si>
  <si>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</si>
  <si>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</si>
  <si>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</si>
  <si>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</si>
  <si>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</si>
  <si>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</si>
  <si>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</si>
  <si>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</si>
  <si>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</si>
  <si>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</si>
  <si>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</si>
  <si>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</si>
  <si>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</si>
  <si>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</si>
  <si>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</si>
  <si>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</si>
  <si>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</si>
  <si>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</si>
  <si>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</si>
  <si>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</si>
  <si>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</si>
  <si>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</si>
  <si>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</si>
  <si>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</si>
  <si>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</si>
  <si>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</si>
  <si>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</si>
  <si>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</si>
  <si>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</si>
  <si>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</si>
  <si>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</si>
  <si>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</si>
  <si>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</si>
  <si>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</si>
  <si>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</si>
  <si>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</si>
  <si>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</si>
  <si>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</si>
  <si>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</si>
  <si>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</si>
  <si>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</si>
  <si>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</si>
  <si>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</si>
  <si>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</si>
  <si>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</si>
  <si>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</si>
  <si>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</si>
  <si>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</si>
  <si>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</si>
  <si>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</si>
  <si>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</si>
  <si>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</si>
  <si>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</si>
  <si>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</si>
  <si>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</si>
  <si>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</si>
  <si>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</si>
  <si>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</si>
  <si>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</si>
  <si>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</si>
  <si>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</si>
  <si>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</si>
  <si>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</si>
  <si>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</si>
  <si>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</si>
  <si>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</si>
  <si>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</si>
  <si>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</si>
  <si>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</si>
  <si>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</si>
  <si>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</si>
  <si>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</si>
  <si>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</si>
  <si>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</si>
  <si>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</si>
  <si>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</si>
  <si>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</si>
  <si>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</si>
  <si>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</si>
  <si>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</si>
  <si>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</si>
  <si>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</si>
  <si>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</si>
  <si>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</si>
  <si>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</si>
  <si>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</si>
  <si>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</si>
  <si>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</si>
  <si>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</si>
  <si>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</si>
  <si>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</si>
  <si>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</si>
  <si>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</si>
  <si>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</si>
  <si>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</si>
  <si>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</si>
  <si>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</si>
  <si>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</si>
  <si>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</si>
  <si>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</si>
  <si>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</si>
  <si>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</si>
  <si>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</si>
  <si>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</si>
  <si>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</si>
  <si>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</si>
  <si>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</si>
  <si>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</si>
  <si>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</si>
  <si>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</si>
  <si>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</si>
  <si>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</si>
  <si>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</si>
  <si>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</si>
  <si>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</si>
  <si>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</si>
  <si>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</si>
  <si>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</si>
  <si>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</si>
  <si>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</si>
  <si>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</si>
  <si>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</si>
  <si>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</si>
  <si>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</si>
  <si>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</si>
  <si>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</si>
  <si>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</si>
  <si>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</si>
  <si>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</si>
  <si>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</si>
  <si>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</si>
  <si>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</si>
  <si>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</si>
  <si>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</si>
  <si>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</si>
  <si>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</si>
  <si>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</si>
  <si>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</si>
  <si>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</si>
  <si>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</si>
  <si>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</si>
  <si>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</si>
  <si>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</si>
  <si>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</si>
  <si>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</si>
  <si>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</si>
  <si>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</si>
  <si>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</si>
  <si>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</si>
  <si>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</si>
  <si>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</si>
  <si>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</si>
  <si>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</si>
  <si>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</si>
  <si>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</si>
  <si>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</si>
  <si>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</si>
  <si>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</si>
  <si>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</si>
  <si>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</si>
  <si>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</si>
  <si>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</si>
  <si>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</si>
  <si>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</si>
  <si>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</si>
  <si>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</si>
  <si>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</si>
  <si>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</si>
  <si>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</si>
  <si>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</si>
  <si>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</si>
  <si>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</si>
  <si>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</si>
  <si>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</si>
  <si>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</si>
  <si>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</si>
  <si>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</si>
  <si>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</si>
  <si>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</si>
  <si>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</si>
  <si>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</si>
  <si>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</si>
  <si>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</si>
  <si>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</si>
  <si>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</si>
  <si>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</si>
  <si>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</si>
  <si>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</si>
  <si>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</si>
  <si>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</si>
  <si>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</si>
  <si>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</si>
  <si>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</si>
  <si>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</si>
  <si>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</si>
  <si>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</si>
  <si>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</si>
  <si>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</si>
  <si>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</si>
  <si>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</si>
  <si>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</si>
  <si>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</si>
  <si>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</si>
  <si>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</si>
  <si>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</si>
  <si>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</si>
  <si>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</si>
  <si>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</si>
  <si>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</si>
  <si>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</si>
  <si>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</si>
  <si>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</si>
  <si>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</si>
  <si>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</si>
  <si>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</si>
  <si>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</si>
  <si>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</si>
  <si>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</si>
  <si>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</si>
  <si>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</si>
  <si>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</si>
  <si>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</si>
  <si>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</si>
  <si>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</si>
  <si>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</si>
  <si>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</si>
  <si>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</si>
  <si>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</si>
  <si>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</si>
  <si>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</si>
  <si>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</si>
  <si>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</si>
  <si>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</si>
  <si>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</si>
  <si>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</si>
  <si>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</si>
  <si>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</si>
  <si>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</si>
  <si>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</si>
  <si>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</si>
  <si>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</si>
  <si>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</si>
  <si>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</si>
  <si>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</si>
  <si>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</si>
  <si>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</si>
  <si>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</si>
  <si>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</si>
  <si>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</si>
  <si>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</si>
  <si>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</si>
  <si>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</si>
  <si>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</si>
  <si>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</si>
  <si>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</si>
  <si>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</si>
  <si>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</si>
  <si>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</si>
  <si>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</si>
  <si>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</si>
  <si>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</si>
  <si>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</si>
  <si>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</si>
  <si>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</si>
  <si>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</si>
  <si>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</si>
  <si>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</si>
  <si>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</si>
  <si>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</si>
  <si>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</si>
  <si>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</si>
  <si>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</si>
  <si>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</si>
  <si>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</si>
  <si>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</si>
  <si>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</si>
  <si>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</si>
  <si>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</si>
  <si>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</si>
  <si>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</si>
  <si>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</si>
  <si>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</si>
  <si>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</si>
  <si>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</si>
  <si>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</si>
  <si>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</si>
  <si>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</si>
  <si>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</si>
  <si>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</si>
  <si>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</si>
  <si>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</si>
  <si>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</si>
  <si>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</si>
  <si>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</si>
  <si>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</si>
  <si>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</si>
  <si>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</si>
  <si>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</si>
  <si>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</si>
  <si>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</si>
  <si>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</si>
  <si>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</si>
  <si>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</si>
  <si>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</si>
  <si>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</si>
  <si>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</si>
  <si>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</si>
  <si>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</si>
  <si>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</si>
  <si>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</si>
  <si>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</si>
  <si>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</si>
  <si>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</si>
  <si>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</si>
  <si>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</si>
  <si>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</si>
  <si>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</si>
  <si>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</si>
  <si>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</si>
  <si>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</si>
  <si>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</si>
  <si>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</si>
  <si>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</si>
  <si>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</si>
  <si>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</si>
  <si>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</si>
  <si>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</si>
  <si>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</si>
  <si>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</si>
  <si>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</si>
  <si>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</si>
  <si>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</si>
  <si>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</si>
  <si>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</si>
  <si>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</si>
  <si>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</si>
  <si>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</si>
  <si>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</si>
  <si>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</si>
  <si>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</si>
  <si>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</si>
  <si>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</si>
  <si>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</si>
  <si>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</si>
  <si>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</si>
  <si>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</si>
  <si>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</si>
  <si>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</si>
  <si>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</si>
  <si>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</si>
  <si>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</si>
  <si>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</si>
  <si>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</si>
  <si>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</si>
  <si>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</si>
  <si>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</si>
  <si>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</si>
  <si>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</si>
  <si>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</si>
  <si>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</si>
  <si>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</si>
  <si>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</si>
  <si>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</si>
  <si>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</si>
  <si>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</si>
  <si>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</si>
  <si>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</si>
  <si>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</si>
  <si>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</si>
  <si>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</si>
  <si>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</si>
  <si>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</si>
  <si>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</si>
  <si>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</si>
  <si>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</si>
  <si>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</si>
  <si>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</si>
  <si>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</si>
  <si>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</si>
  <si>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</si>
  <si>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</si>
  <si>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</si>
  <si>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</si>
  <si>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</si>
  <si>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</si>
  <si>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</si>
  <si>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</si>
  <si>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</si>
  <si>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</si>
  <si>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</si>
  <si>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</si>
  <si>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</si>
  <si>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</si>
  <si>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</si>
  <si>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</si>
  <si>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</si>
  <si>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</si>
  <si>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</si>
  <si>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</si>
  <si>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</si>
  <si>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</si>
  <si>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</si>
  <si>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</si>
  <si>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</si>
  <si>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</si>
  <si>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</si>
  <si>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</si>
  <si>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</si>
  <si>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</si>
  <si>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</si>
  <si>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</si>
  <si>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</si>
  <si>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</si>
  <si>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</si>
  <si>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</si>
  <si>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</si>
  <si>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</si>
  <si>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</si>
  <si>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</si>
  <si>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</si>
  <si>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</si>
  <si>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</si>
  <si>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</si>
  <si>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</si>
  <si>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</si>
  <si>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</si>
  <si>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</si>
  <si>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</si>
  <si>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</si>
  <si>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</si>
  <si>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</si>
  <si>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</si>
  <si>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</si>
  <si>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</si>
  <si>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</si>
  <si>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</si>
  <si>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</si>
  <si>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</si>
  <si>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</si>
  <si>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</si>
  <si>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</si>
  <si>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</si>
  <si>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</si>
  <si>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</si>
  <si>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</si>
  <si>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</si>
  <si>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</si>
  <si>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</si>
  <si>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</si>
  <si>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</si>
  <si>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</si>
  <si>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</si>
  <si>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</si>
  <si>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</si>
  <si>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</si>
  <si>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</si>
  <si>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</si>
  <si>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</si>
  <si>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</si>
  <si>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</si>
  <si>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</si>
  <si>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</si>
  <si>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</si>
  <si>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</si>
  <si>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</si>
  <si>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</si>
  <si>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</si>
  <si>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</si>
  <si>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</si>
  <si>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</si>
  <si>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</si>
  <si>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</si>
  <si>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</si>
  <si>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</si>
  <si>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</si>
  <si>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</si>
  <si>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</si>
  <si>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</si>
  <si>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</si>
  <si>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</si>
  <si>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</si>
  <si>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</si>
  <si>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</si>
  <si>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</si>
  <si>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</si>
  <si>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</si>
  <si>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</si>
  <si>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</si>
  <si>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</si>
  <si>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</si>
  <si>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</si>
  <si>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</si>
  <si>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</si>
  <si>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</si>
  <si>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</si>
  <si>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</si>
  <si>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</si>
  <si>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</si>
  <si>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</si>
  <si>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</si>
  <si>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</si>
  <si>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</si>
  <si>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</si>
  <si>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</si>
  <si>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</si>
  <si>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</si>
  <si>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</si>
  <si>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</si>
  <si>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</si>
  <si>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</si>
  <si>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</si>
  <si>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</si>
  <si>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</si>
  <si>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</si>
  <si>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</si>
  <si>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</si>
  <si>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</si>
  <si>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</si>
  <si>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</si>
  <si>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</si>
  <si>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</si>
  <si>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</si>
  <si>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</si>
  <si>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</si>
  <si>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</si>
  <si>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</si>
  <si>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</si>
  <si>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</si>
  <si>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</si>
  <si>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</si>
  <si>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</si>
  <si>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</si>
  <si>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</si>
  <si>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</si>
  <si>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</si>
  <si>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</si>
  <si>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</si>
  <si>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</si>
  <si>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</si>
  <si>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</si>
  <si>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</si>
  <si>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</si>
  <si>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</si>
  <si>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</si>
  <si>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</si>
  <si>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</si>
  <si>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</si>
  <si>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</si>
  <si>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</si>
  <si>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</si>
  <si>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</si>
  <si>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</si>
  <si>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</si>
  <si>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</si>
  <si>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</si>
  <si>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</si>
  <si>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</si>
  <si>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</si>
  <si>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</si>
  <si>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</si>
  <si>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</si>
  <si>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</si>
  <si>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</si>
  <si>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</si>
  <si>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</si>
  <si>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</si>
  <si>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</si>
  <si>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</si>
  <si>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</si>
  <si>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</si>
  <si>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</si>
  <si>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</si>
  <si>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</si>
  <si>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</si>
  <si>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</si>
  <si>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</si>
  <si>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</si>
  <si>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</si>
  <si>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</si>
  <si>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</si>
  <si>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</si>
  <si>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</si>
  <si>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</si>
  <si>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</si>
  <si>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</si>
  <si>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</si>
  <si>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</si>
  <si>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</si>
  <si>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</si>
  <si>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</si>
  <si>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</si>
  <si>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</si>
  <si>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</si>
  <si>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</si>
  <si>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</si>
  <si>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</si>
  <si>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</si>
  <si>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</si>
  <si>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</si>
  <si>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</si>
  <si>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</si>
  <si>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</si>
  <si>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</si>
  <si>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</si>
  <si>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</si>
  <si>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</si>
  <si>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</si>
  <si>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</si>
  <si>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</si>
  <si>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</si>
  <si>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</si>
  <si>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</si>
  <si>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</si>
  <si>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</si>
  <si>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</si>
  <si>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</si>
  <si>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</si>
  <si>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</si>
  <si>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</si>
  <si>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</si>
  <si>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</si>
  <si>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</si>
  <si>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</si>
  <si>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</si>
  <si>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</si>
  <si>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</si>
  <si>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</si>
  <si>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</si>
  <si>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</si>
  <si>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</si>
  <si>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</si>
  <si>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</si>
  <si>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</si>
  <si>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</si>
  <si>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</si>
  <si>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</si>
  <si>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</si>
  <si>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</si>
  <si>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</si>
  <si>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</si>
  <si>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</si>
  <si>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</si>
  <si>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</si>
  <si>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</si>
  <si>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</si>
  <si>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</si>
  <si>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</si>
  <si>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</si>
  <si>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</si>
  <si>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</si>
  <si>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</si>
  <si>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</si>
  <si>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</si>
  <si>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</si>
  <si>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</si>
  <si>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</si>
  <si>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</si>
  <si>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</si>
  <si>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</si>
  <si>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</si>
  <si>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</si>
  <si>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</si>
  <si>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</si>
  <si>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</si>
  <si>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</si>
  <si>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</si>
  <si>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</si>
  <si>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</si>
  <si>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</si>
  <si>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</si>
  <si>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</si>
  <si>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</si>
  <si>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</si>
  <si>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</si>
  <si>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</si>
  <si>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</si>
  <si>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</si>
  <si>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</si>
  <si>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</si>
  <si>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</si>
  <si>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</si>
  <si>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</si>
  <si>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</si>
  <si>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</si>
  <si>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</si>
  <si>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</si>
  <si>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</si>
  <si>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</si>
  <si>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</si>
  <si>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</si>
  <si>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</si>
  <si>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</si>
  <si>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</si>
  <si>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</si>
  <si>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</si>
  <si>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</si>
  <si>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</si>
  <si>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</si>
  <si>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</si>
  <si>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</si>
  <si>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</si>
  <si>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</si>
  <si>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</si>
  <si>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</si>
  <si>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</si>
  <si>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</si>
  <si>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</si>
  <si>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</si>
  <si>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</si>
  <si>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</si>
  <si>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</si>
  <si>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</si>
  <si>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</si>
  <si>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</si>
  <si>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</si>
  <si>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</si>
  <si>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</si>
  <si>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</si>
  <si>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</si>
  <si>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</si>
  <si>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</si>
  <si>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</si>
  <si>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</si>
  <si>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</si>
  <si>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</si>
  <si>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</si>
  <si>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</si>
  <si>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</si>
  <si>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</si>
  <si>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</si>
  <si>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</si>
  <si>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</si>
  <si>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</si>
  <si>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</si>
  <si>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</si>
  <si>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</si>
  <si>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</si>
  <si>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</si>
  <si>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</si>
  <si>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</si>
  <si>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</si>
  <si>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</si>
  <si>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</si>
  <si>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</si>
  <si>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</si>
  <si>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</si>
  <si>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</si>
  <si>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</si>
  <si>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</si>
  <si>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</si>
  <si>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</si>
  <si>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</si>
  <si>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</si>
  <si>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</si>
  <si>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</si>
  <si>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</si>
  <si>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</si>
  <si>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</si>
  <si>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</si>
  <si>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</si>
  <si>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</si>
  <si>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</si>
  <si>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</si>
  <si>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</si>
  <si>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</si>
  <si>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</si>
  <si>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</si>
  <si>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</si>
  <si>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</si>
  <si>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</si>
  <si>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</si>
  <si>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</si>
  <si>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</si>
  <si>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</si>
  <si>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</si>
  <si>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</si>
  <si>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</si>
  <si>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</si>
  <si>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</si>
  <si>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</si>
  <si>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</si>
  <si>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</si>
  <si>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</si>
  <si>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</si>
  <si>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</si>
  <si>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</si>
  <si>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</si>
  <si>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</si>
  <si>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</si>
  <si>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</si>
  <si>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</si>
  <si>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</si>
  <si>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</si>
  <si>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</si>
  <si>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</si>
  <si>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</si>
  <si>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</si>
  <si>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</si>
  <si>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</si>
  <si>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</si>
  <si>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</si>
  <si>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</si>
  <si>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</si>
  <si>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</si>
  <si>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</si>
  <si>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</si>
  <si>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</si>
  <si>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</si>
  <si>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</si>
  <si>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</si>
  <si>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</si>
  <si>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</si>
  <si>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</si>
  <si>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</si>
  <si>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</si>
  <si>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</si>
  <si>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</si>
  <si>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</si>
  <si>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</si>
  <si>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</si>
  <si>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</si>
  <si>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</si>
  <si>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</si>
  <si>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</si>
  <si>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</si>
  <si>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</si>
  <si>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</si>
  <si>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</si>
  <si>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</si>
  <si>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</si>
  <si>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</si>
  <si>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</si>
  <si>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</si>
  <si>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</si>
  <si>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</si>
  <si>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</si>
  <si>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</si>
  <si>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</si>
  <si>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</si>
  <si>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</si>
  <si>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</si>
  <si>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</si>
  <si>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</si>
  <si>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</si>
  <si>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</si>
  <si>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</si>
  <si>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</si>
  <si>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</si>
  <si>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</si>
  <si>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</si>
  <si>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</si>
  <si>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</si>
  <si>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</si>
  <si>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</si>
  <si>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</si>
  <si>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</si>
  <si>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</si>
  <si>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</si>
  <si>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</si>
  <si>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</si>
  <si>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</si>
  <si>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</si>
  <si>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</si>
  <si>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</si>
  <si>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</si>
  <si>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</si>
  <si>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</si>
  <si>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</si>
  <si>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</si>
  <si>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</si>
  <si>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</si>
  <si>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</si>
  <si>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</si>
  <si>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</si>
  <si>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</si>
  <si>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</si>
  <si>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</si>
  <si>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</si>
  <si>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</si>
  <si>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</si>
  <si>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</si>
  <si>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</si>
  <si>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</si>
  <si>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</si>
  <si>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</si>
  <si>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</si>
  <si>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</si>
  <si>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</si>
  <si>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</si>
  <si>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</si>
  <si>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</si>
  <si>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</si>
  <si>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</si>
  <si>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</si>
  <si>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</si>
  <si>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</si>
  <si>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</si>
  <si>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</si>
  <si>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</si>
  <si>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</si>
  <si>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</si>
  <si>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</si>
  <si>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</si>
  <si>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</si>
  <si>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</si>
  <si>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</si>
  <si>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</si>
  <si>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</si>
  <si>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</si>
  <si>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</si>
  <si>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</si>
  <si>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</si>
  <si>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</si>
  <si>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</si>
  <si>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</si>
  <si>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</si>
  <si>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</si>
  <si>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</si>
  <si>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</si>
  <si>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</si>
  <si>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</si>
  <si>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</si>
  <si>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</si>
  <si>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</si>
  <si>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</si>
  <si>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</si>
  <si>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</si>
  <si>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</si>
  <si>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</si>
  <si>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</si>
  <si>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</si>
  <si>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</si>
  <si>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</si>
  <si>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</si>
  <si>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</si>
  <si>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</si>
  <si>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</si>
  <si>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</si>
  <si>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</si>
  <si>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</si>
  <si>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</si>
  <si>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</si>
  <si>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</si>
  <si>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</si>
  <si>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</si>
  <si>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</si>
  <si>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</si>
  <si>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</si>
  <si>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</si>
  <si>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</si>
  <si>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</si>
  <si>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</si>
  <si>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</si>
  <si>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</si>
  <si>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</si>
  <si>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</si>
  <si>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</si>
  <si>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</si>
  <si>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</si>
  <si>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</si>
  <si>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</si>
  <si>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</si>
  <si>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</si>
  <si>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</si>
  <si>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</si>
  <si>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</si>
  <si>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</si>
  <si>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</si>
  <si>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</si>
  <si>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</si>
  <si>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</si>
  <si>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</si>
  <si>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</si>
  <si>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</si>
  <si>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</si>
  <si>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</si>
  <si>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</si>
  <si>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</si>
  <si>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</si>
  <si>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</si>
  <si>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</si>
  <si>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</si>
  <si>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</si>
  <si>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</si>
  <si>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</si>
  <si>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</si>
  <si>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</si>
  <si>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</si>
  <si>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</si>
  <si>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</si>
  <si>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</si>
  <si>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</si>
  <si>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</si>
  <si>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</si>
  <si>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</si>
  <si>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</si>
  <si>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</si>
  <si>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</si>
  <si>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</si>
  <si>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</si>
  <si>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</si>
  <si>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</si>
  <si>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</si>
  <si>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</si>
  <si>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</si>
  <si>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</si>
  <si>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</si>
  <si>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</si>
  <si>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</si>
  <si>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</si>
  <si>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</si>
  <si>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</si>
  <si>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</si>
  <si>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</si>
  <si>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</si>
  <si>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</si>
  <si>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</si>
  <si>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</si>
  <si>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</si>
  <si>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</si>
  <si>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</si>
  <si>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</si>
  <si>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</si>
  <si>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</si>
  <si>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</si>
  <si>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</si>
  <si>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</si>
  <si>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</si>
  <si>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</si>
  <si>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</si>
  <si>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</si>
  <si>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</si>
  <si>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</si>
  <si>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</si>
  <si>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</si>
  <si>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</si>
  <si>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</si>
  <si>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</si>
  <si>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</si>
  <si>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</si>
  <si>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</si>
  <si>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</si>
  <si>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</si>
  <si>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</si>
  <si>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</si>
  <si>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</si>
  <si>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</si>
  <si>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</si>
  <si>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</si>
  <si>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</si>
  <si>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</si>
  <si>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</si>
  <si>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</si>
  <si>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</si>
  <si>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</si>
  <si>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</si>
  <si>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</si>
  <si>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</si>
  <si>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</si>
  <si>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</si>
  <si>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</si>
  <si>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</si>
  <si>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</si>
  <si>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</si>
  <si>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</si>
  <si>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</si>
  <si>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</si>
  <si>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</si>
  <si>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</si>
  <si>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</si>
  <si>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</si>
  <si>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</si>
  <si>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</si>
  <si>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</si>
  <si>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</si>
  <si>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</si>
  <si>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</si>
  <si>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</si>
  <si>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</si>
  <si>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</si>
  <si>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</si>
  <si>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</si>
  <si>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</si>
  <si>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</si>
  <si>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</si>
  <si>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</si>
  <si>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</si>
  <si>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</si>
  <si>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</si>
  <si>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</si>
  <si>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</si>
  <si>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</si>
  <si>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</si>
  <si>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</si>
  <si>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</si>
  <si>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</si>
  <si>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</si>
  <si>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</si>
  <si>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</si>
  <si>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</si>
  <si>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</si>
  <si>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</si>
  <si>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</si>
  <si>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</si>
  <si>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</si>
  <si>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</si>
  <si>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</si>
  <si>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</si>
  <si>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</si>
  <si>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</si>
  <si>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</si>
  <si>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</si>
  <si>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</si>
  <si>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</si>
  <si>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</si>
  <si>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</si>
  <si>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</si>
  <si>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</si>
  <si>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</si>
  <si>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</si>
  <si>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</si>
  <si>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</si>
  <si>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</si>
  <si>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</si>
  <si>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</si>
  <si>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</si>
  <si>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</si>
  <si>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</si>
  <si>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</si>
  <si>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</si>
  <si>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</si>
  <si>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</si>
  <si>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</si>
  <si>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</si>
  <si>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</si>
  <si>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</si>
  <si>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</si>
  <si>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</si>
  <si>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</si>
  <si>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</si>
  <si>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</si>
  <si>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</si>
  <si>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</si>
  <si>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</si>
  <si>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</si>
  <si>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</si>
  <si>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</si>
  <si>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</si>
  <si>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</si>
  <si>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</si>
  <si>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</si>
  <si>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</si>
  <si>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</si>
  <si>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</si>
  <si>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</si>
  <si>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</si>
  <si>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</si>
  <si>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</si>
  <si>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</si>
  <si>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</si>
  <si>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</si>
  <si>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</si>
  <si>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</si>
  <si>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</si>
  <si>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</si>
  <si>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</si>
  <si>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</si>
  <si>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</si>
  <si>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</si>
  <si>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</si>
  <si>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</si>
  <si>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</si>
  <si>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</si>
  <si>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</si>
  <si>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</si>
  <si>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</si>
  <si>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</si>
  <si>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</si>
  <si>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</si>
  <si>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</si>
  <si>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</si>
  <si>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</si>
  <si>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</si>
  <si>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</si>
  <si>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</si>
  <si>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</si>
  <si>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</si>
  <si>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</si>
  <si>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</si>
  <si>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</si>
  <si>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</si>
  <si>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</si>
  <si>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</si>
  <si>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</si>
  <si>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</si>
  <si>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</si>
  <si>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</si>
  <si>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</si>
  <si>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</si>
  <si>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</si>
  <si>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</si>
  <si>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</si>
  <si>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</si>
  <si>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</si>
  <si>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</si>
  <si>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</si>
  <si>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</si>
  <si>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</si>
  <si>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</si>
  <si>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</si>
  <si>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</si>
  <si>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</si>
  <si>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</si>
  <si>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</si>
  <si>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</si>
  <si>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</si>
  <si>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</si>
  <si>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</si>
  <si>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</si>
  <si>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</si>
  <si>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</si>
  <si>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</si>
  <si>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</si>
  <si>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</si>
  <si>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</si>
  <si>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</si>
  <si>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</si>
  <si>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</si>
  <si>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</si>
  <si>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</si>
  <si>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</si>
  <si>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</si>
  <si>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</si>
  <si>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</si>
  <si>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</si>
  <si>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</si>
  <si>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</si>
  <si>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</si>
  <si>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</si>
  <si>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</si>
  <si>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</si>
  <si>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</si>
  <si>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</si>
  <si>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</si>
  <si>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</si>
  <si>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</si>
  <si>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</si>
  <si>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</si>
  <si>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</si>
  <si>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</si>
  <si>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</si>
  <si>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</si>
  <si>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</si>
  <si>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</si>
  <si>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</si>
  <si>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</si>
  <si>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</si>
  <si>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</si>
  <si>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</si>
  <si>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</si>
  <si>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</si>
  <si>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</si>
  <si>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</si>
  <si>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</si>
  <si>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</si>
  <si>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</si>
  <si>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</si>
  <si>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</si>
  <si>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</si>
  <si>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</si>
  <si>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</si>
  <si>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</si>
  <si>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</si>
  <si>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</si>
  <si>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</si>
  <si>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</si>
  <si>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</si>
  <si>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</si>
  <si>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</si>
  <si>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</si>
  <si>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</si>
  <si>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</si>
  <si>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</si>
  <si>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</si>
  <si>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</si>
  <si>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</si>
  <si>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</si>
  <si>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</si>
  <si>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</si>
  <si>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</si>
  <si>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</si>
  <si>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</si>
  <si>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</si>
  <si>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</si>
  <si>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</si>
  <si>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</si>
  <si>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</si>
  <si>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</si>
  <si>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</si>
  <si>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</si>
  <si>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</si>
  <si>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</si>
  <si>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</si>
  <si>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</si>
  <si>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</si>
  <si>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</si>
  <si>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</si>
  <si>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</si>
  <si>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</si>
  <si>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</si>
  <si>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</si>
  <si>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</si>
  <si>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</si>
  <si>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</si>
  <si>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</si>
  <si>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</si>
  <si>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</si>
  <si>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</si>
  <si>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</si>
  <si>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</si>
  <si>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</si>
  <si>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</si>
  <si>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</si>
  <si>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</si>
  <si>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</si>
  <si>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</si>
  <si>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</si>
  <si>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</si>
  <si>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</si>
  <si>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</si>
  <si>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</si>
  <si>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</si>
  <si>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</si>
  <si>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</si>
  <si>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</si>
  <si>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</si>
  <si>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</si>
  <si>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</si>
  <si>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</si>
  <si>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</si>
  <si>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</si>
  <si>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</si>
  <si>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</si>
  <si>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</si>
  <si>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</si>
  <si>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</si>
  <si>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</si>
  <si>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</si>
  <si>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</si>
  <si>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</si>
  <si>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</si>
  <si>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</si>
  <si>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</si>
  <si>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</si>
  <si>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</si>
  <si>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</si>
  <si>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</si>
  <si>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</si>
  <si>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</si>
  <si>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</si>
  <si>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</si>
  <si>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</si>
  <si>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</si>
  <si>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</si>
  <si>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</si>
  <si>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</si>
  <si>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</si>
  <si>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</si>
  <si>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</si>
  <si>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</si>
  <si>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</si>
  <si>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</si>
  <si>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</si>
  <si>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</si>
  <si>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</si>
  <si>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</si>
  <si>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</si>
  <si>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</si>
  <si>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</si>
  <si>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</si>
  <si>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</si>
  <si>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</si>
  <si>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</si>
  <si>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</si>
  <si>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</si>
  <si>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</si>
  <si>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</si>
  <si>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</si>
  <si>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</si>
  <si>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</si>
  <si>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</si>
  <si>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</si>
  <si>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</si>
  <si>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</si>
  <si>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</si>
  <si>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</si>
  <si>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</si>
  <si>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</si>
  <si>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</si>
  <si>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</si>
  <si>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</si>
  <si>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</si>
  <si>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</si>
  <si>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</si>
  <si>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</si>
  <si>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</si>
  <si>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</si>
  <si>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</si>
  <si>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</si>
  <si>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</si>
  <si>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</si>
  <si>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</si>
  <si>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</si>
  <si>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</si>
  <si>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</si>
  <si>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</si>
  <si>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</si>
  <si>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</si>
  <si>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</si>
  <si>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</si>
  <si>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</si>
  <si>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</si>
  <si>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</si>
  <si>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</si>
  <si>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</si>
  <si>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</si>
  <si>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</si>
  <si>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</si>
  <si>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</si>
  <si>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</si>
  <si>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</si>
  <si>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</si>
  <si>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</si>
  <si>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</si>
  <si>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</si>
  <si>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</si>
  <si>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</si>
  <si>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</si>
  <si>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</si>
  <si>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</si>
  <si>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</si>
  <si>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</si>
  <si>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</si>
  <si>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</si>
  <si>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</si>
  <si>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</si>
  <si>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</si>
  <si>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</si>
  <si>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</si>
  <si>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</si>
  <si>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</si>
  <si>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</si>
  <si>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</si>
  <si>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</si>
  <si>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</si>
  <si>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</si>
  <si>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</si>
  <si>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</si>
  <si>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</si>
  <si>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</si>
  <si>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</si>
  <si>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</si>
  <si>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</si>
  <si>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</si>
  <si>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</si>
  <si>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</si>
  <si>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</si>
  <si>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</si>
  <si>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</si>
  <si>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</si>
  <si>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</si>
  <si>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</si>
  <si>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</si>
  <si>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</si>
  <si>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</si>
  <si>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</si>
  <si>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</si>
  <si>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</si>
  <si>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</si>
  <si>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</si>
  <si>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</si>
  <si>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</si>
  <si>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</si>
  <si>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</si>
  <si>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</si>
  <si>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</si>
  <si>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</si>
  <si>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</si>
  <si>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</si>
  <si>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</si>
  <si>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</si>
  <si>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</si>
  <si>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</si>
  <si>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</si>
  <si>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</si>
  <si>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</si>
  <si>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</si>
  <si>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</si>
  <si>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</si>
  <si>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</si>
  <si>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</si>
  <si>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</si>
  <si>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</si>
  <si>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</si>
  <si>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</si>
  <si>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</si>
  <si>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</si>
  <si>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</si>
  <si>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</si>
  <si>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</si>
  <si>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</si>
  <si>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</si>
  <si>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</si>
  <si>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</si>
  <si>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</si>
  <si>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</si>
  <si>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</si>
  <si>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</si>
  <si>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</si>
  <si>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</si>
  <si>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</si>
  <si>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</si>
  <si>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</si>
  <si>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</si>
  <si>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</si>
  <si>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</si>
  <si>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</si>
  <si>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</si>
  <si>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</si>
  <si>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</si>
  <si>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</si>
  <si>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</si>
  <si>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</si>
  <si>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</si>
  <si>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</si>
  <si>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</si>
  <si>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</si>
  <si>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</si>
  <si>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</si>
  <si>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</si>
  <si>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</si>
  <si>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</si>
  <si>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</si>
  <si>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</si>
  <si>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</si>
  <si>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</si>
  <si>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</si>
  <si>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</si>
  <si>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</si>
  <si>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</si>
  <si>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</si>
  <si>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</si>
  <si>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</si>
  <si>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</si>
  <si>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</si>
  <si>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</si>
  <si>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</si>
  <si>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</si>
  <si>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</si>
  <si>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</si>
  <si>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</si>
  <si>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</si>
  <si>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</si>
  <si>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</si>
  <si>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</si>
  <si>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</si>
  <si>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</si>
  <si>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</si>
  <si>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</si>
  <si>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</si>
  <si>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</si>
  <si>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</si>
  <si>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</si>
  <si>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</si>
  <si>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</si>
  <si>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</si>
  <si>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</si>
  <si>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</si>
  <si>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</si>
  <si>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</si>
  <si>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</si>
  <si>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</si>
  <si>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</si>
  <si>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</si>
  <si>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</si>
  <si>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</si>
  <si>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</si>
  <si>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</si>
  <si>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</si>
  <si>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</si>
  <si>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</si>
  <si>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</si>
  <si>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</si>
  <si>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</si>
  <si>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</si>
  <si>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</si>
  <si>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</si>
  <si>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</si>
  <si>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</si>
  <si>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</si>
  <si>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</si>
  <si>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</si>
  <si>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</si>
  <si>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</si>
  <si>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</si>
  <si>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</si>
  <si>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</si>
  <si>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</si>
  <si>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</si>
  <si>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</si>
  <si>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</si>
  <si>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</si>
  <si>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</si>
  <si>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</si>
  <si>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</si>
  <si>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</si>
  <si>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</si>
  <si>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</si>
  <si>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</si>
  <si>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</si>
  <si>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</si>
  <si>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</si>
  <si>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</si>
  <si>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</si>
  <si>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</si>
  <si>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</si>
  <si>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</si>
  <si>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</si>
  <si>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</si>
  <si>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</si>
  <si>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</si>
  <si>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</si>
  <si>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</si>
  <si>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</si>
  <si>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</si>
  <si>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</si>
  <si>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</si>
  <si>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</si>
  <si>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</si>
  <si>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</si>
  <si>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</si>
  <si>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</si>
  <si>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</si>
  <si>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</si>
  <si>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</si>
  <si>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</si>
  <si>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</si>
  <si>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</si>
  <si>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</si>
  <si>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</si>
  <si>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</si>
  <si>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</si>
  <si>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</si>
  <si>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</si>
  <si>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</si>
  <si>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</si>
  <si>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</si>
  <si>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</si>
  <si>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</si>
  <si>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</si>
  <si>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</si>
  <si>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</si>
  <si>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</si>
  <si>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</si>
  <si>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</si>
  <si>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</si>
  <si>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</si>
  <si>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</si>
  <si>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</si>
  <si>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</si>
  <si>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</si>
  <si>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</si>
  <si>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</si>
  <si>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</si>
  <si>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</si>
  <si>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</si>
  <si>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</si>
  <si>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</si>
  <si>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</si>
  <si>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</si>
  <si>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</si>
  <si>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</si>
  <si>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</si>
  <si>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</si>
  <si>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</si>
  <si>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</si>
  <si>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</si>
  <si>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</si>
  <si>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</si>
  <si>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</si>
  <si>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</si>
  <si>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</si>
  <si>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</si>
  <si>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</si>
  <si>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</si>
  <si>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</si>
  <si>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</si>
  <si>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</si>
  <si>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</si>
  <si>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</si>
  <si>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</si>
  <si>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</si>
  <si>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</si>
  <si>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</si>
  <si>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</si>
  <si>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</si>
  <si>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</si>
  <si>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</si>
  <si>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</si>
  <si>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</si>
  <si>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</si>
  <si>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</si>
  <si>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</si>
  <si>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</si>
  <si>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</si>
  <si>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</si>
  <si>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</si>
  <si>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</si>
  <si>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</si>
  <si>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</si>
  <si>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</si>
  <si>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</si>
  <si>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</si>
  <si>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</si>
  <si>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</si>
  <si>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</si>
  <si>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</si>
  <si>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</si>
  <si>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</si>
  <si>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</si>
  <si>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</si>
  <si>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</si>
  <si>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</si>
  <si>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</si>
  <si>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</si>
  <si>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</si>
  <si>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</si>
  <si>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</si>
  <si>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</si>
  <si>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</si>
  <si>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</si>
  <si>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</si>
  <si>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</si>
  <si>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</si>
  <si>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</si>
  <si>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</si>
  <si>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</si>
  <si>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</si>
  <si>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</si>
  <si>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</si>
  <si>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</si>
  <si>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</si>
  <si>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</si>
  <si>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</si>
  <si>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</si>
  <si>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</si>
  <si>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</si>
  <si>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</si>
  <si>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</si>
  <si>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</si>
  <si>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</si>
  <si>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</si>
  <si>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</si>
  <si>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</si>
  <si>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</si>
  <si>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</si>
  <si>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</si>
  <si>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</si>
  <si>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</si>
  <si>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</si>
  <si>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</si>
  <si>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</si>
  <si>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</si>
  <si>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</si>
  <si>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</si>
  <si>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</si>
  <si>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</si>
  <si>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</si>
  <si>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</si>
  <si>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</si>
  <si>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</si>
  <si>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</si>
  <si>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</si>
  <si>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</si>
  <si>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</si>
  <si>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</si>
  <si>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</si>
  <si>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</si>
  <si>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</si>
  <si>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</si>
  <si>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</si>
  <si>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</si>
  <si>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</si>
  <si>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</si>
  <si>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</si>
  <si>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</si>
  <si>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</si>
  <si>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</si>
  <si>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</si>
  <si>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</si>
  <si>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</si>
  <si>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</si>
  <si>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</si>
  <si>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</si>
  <si>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</si>
  <si>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</si>
  <si>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</si>
  <si>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</si>
  <si>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</si>
  <si>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</si>
  <si>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</si>
  <si>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</si>
  <si>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</si>
  <si>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</si>
  <si>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</si>
  <si>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</si>
  <si>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</si>
  <si>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</si>
  <si>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</si>
  <si>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</si>
  <si>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</si>
  <si>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</si>
  <si>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</si>
  <si>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</si>
  <si>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</si>
  <si>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</si>
  <si>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</si>
  <si>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</si>
  <si>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</si>
  <si>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</si>
  <si>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</si>
  <si>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</si>
  <si>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</si>
  <si>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</si>
  <si>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</si>
  <si>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</si>
  <si>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</si>
  <si>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</si>
  <si>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</si>
  <si>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</si>
  <si>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</si>
  <si>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</si>
  <si>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</si>
  <si>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</si>
  <si>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</si>
  <si>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</si>
  <si>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</si>
  <si>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</si>
  <si>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</si>
  <si>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</si>
  <si>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</si>
  <si>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</si>
  <si>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</si>
  <si>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</si>
  <si>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</si>
  <si>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</si>
  <si>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</si>
  <si>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</si>
  <si>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</si>
  <si>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</si>
  <si>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</si>
  <si>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</si>
  <si>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</si>
  <si>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</si>
  <si>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</si>
  <si>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</si>
  <si>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</si>
  <si>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</si>
  <si>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</si>
  <si>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</si>
  <si>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</si>
  <si>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</si>
  <si>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</si>
  <si>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</si>
  <si>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</si>
  <si>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</si>
  <si>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</si>
  <si>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</si>
  <si>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</si>
  <si>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</si>
  <si>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</si>
  <si>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</si>
  <si>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</si>
  <si>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</si>
  <si>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</si>
  <si>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</si>
  <si>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</si>
  <si>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</si>
  <si>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</si>
  <si>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</si>
  <si>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</si>
  <si>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</si>
  <si>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</si>
  <si>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</si>
  <si>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</si>
  <si>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</si>
  <si>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</si>
  <si>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</si>
  <si>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</si>
  <si>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</si>
  <si>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</si>
  <si>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</si>
  <si>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</si>
  <si>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</si>
  <si>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</si>
  <si>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</si>
  <si>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</si>
  <si>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</si>
  <si>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</si>
  <si>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</si>
  <si>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</si>
  <si>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</si>
  <si>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</si>
  <si>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</si>
  <si>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</si>
  <si>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</si>
  <si>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</si>
  <si>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</si>
  <si>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</si>
  <si>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</si>
  <si>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</si>
  <si>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</si>
  <si>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</si>
  <si>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</si>
  <si>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</si>
  <si>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</si>
  <si>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</si>
  <si>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</si>
  <si>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</si>
  <si>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</si>
  <si>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</si>
  <si>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</si>
  <si>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</si>
  <si>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</si>
  <si>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</si>
  <si>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</si>
  <si>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</si>
  <si>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</si>
  <si>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</si>
  <si>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</si>
  <si>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</si>
  <si>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</si>
  <si>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</si>
  <si>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</si>
  <si>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</si>
  <si>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</si>
  <si>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</si>
  <si>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</si>
  <si>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</si>
  <si>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</si>
  <si>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</si>
  <si>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</si>
  <si>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</si>
  <si>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</si>
  <si>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</si>
  <si>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</si>
  <si>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</si>
  <si>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</si>
  <si>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</si>
  <si>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</si>
  <si>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</si>
  <si>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</si>
  <si>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</si>
  <si>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</si>
  <si>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</si>
  <si>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</si>
  <si>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</si>
  <si>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</si>
  <si>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</si>
  <si>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</si>
  <si>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</si>
  <si>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</si>
  <si>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</si>
  <si>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</si>
  <si>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</si>
  <si>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</si>
  <si>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</si>
  <si>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</si>
  <si>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</si>
  <si>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</si>
  <si>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</si>
  <si>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</si>
  <si>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</si>
  <si>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</si>
  <si>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</si>
  <si>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</si>
  <si>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</si>
  <si>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</si>
  <si>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</si>
  <si>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</si>
  <si>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</si>
  <si>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</si>
  <si>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</si>
  <si>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</si>
  <si>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</si>
  <si>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</si>
  <si>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</si>
  <si>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</si>
  <si>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</si>
  <si>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</si>
  <si>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</si>
  <si>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</si>
  <si>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</si>
  <si>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</si>
  <si>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</si>
  <si>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</si>
  <si>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</si>
  <si>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</si>
  <si>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</si>
  <si>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</si>
  <si>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</si>
  <si>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</si>
  <si>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</si>
  <si>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</si>
  <si>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</si>
  <si>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</si>
  <si>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</si>
  <si>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</si>
  <si>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</si>
  <si>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</si>
  <si>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</si>
  <si>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</si>
  <si>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</si>
  <si>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</si>
  <si>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</si>
  <si>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</si>
  <si>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</si>
  <si>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</si>
  <si>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</si>
  <si>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</si>
  <si>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</si>
  <si>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</si>
  <si>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</si>
  <si>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</si>
  <si>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</si>
  <si>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</si>
  <si>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</si>
  <si>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</si>
  <si>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</si>
  <si>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</si>
  <si>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</si>
  <si>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</si>
  <si>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</si>
  <si>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</si>
  <si>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</si>
  <si>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</si>
  <si>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</si>
  <si>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</si>
  <si>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</si>
  <si>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</si>
  <si>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</si>
  <si>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</si>
  <si>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</si>
  <si>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</si>
  <si>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</si>
  <si>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</si>
  <si>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</si>
  <si>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</si>
  <si>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</si>
  <si>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</si>
  <si>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</si>
  <si>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</si>
  <si>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</si>
  <si>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</si>
  <si>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</si>
  <si>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</si>
  <si>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</si>
  <si>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</si>
  <si>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</si>
  <si>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</si>
  <si>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</si>
  <si>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</si>
  <si>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</si>
  <si>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</si>
  <si>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</si>
  <si>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</si>
  <si>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</si>
  <si>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</si>
  <si>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</si>
  <si>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</si>
  <si>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</si>
  <si>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</si>
  <si>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</si>
  <si>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</si>
  <si>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</si>
  <si>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</si>
  <si>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</si>
  <si>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</si>
  <si>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</si>
  <si>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</si>
  <si>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</si>
  <si>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</si>
  <si>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</si>
  <si>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</si>
  <si>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</si>
  <si>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</si>
  <si>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</si>
  <si>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</si>
  <si>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</si>
  <si>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</si>
  <si>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</si>
  <si>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</si>
  <si>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</si>
  <si>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</si>
  <si>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</si>
  <si>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</si>
  <si>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</si>
  <si>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</si>
  <si>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</si>
  <si>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</si>
  <si>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</si>
  <si>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</si>
  <si>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</si>
  <si>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</si>
  <si>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</si>
  <si>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</si>
  <si>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</si>
  <si>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</si>
  <si>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</si>
  <si>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</si>
  <si>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</si>
  <si>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</si>
  <si>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</si>
  <si>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</si>
  <si>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</si>
  <si>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</si>
  <si>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</si>
  <si>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</si>
  <si>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</si>
  <si>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</si>
  <si>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</si>
  <si>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</si>
  <si>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</si>
  <si>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</si>
  <si>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</si>
  <si>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</si>
  <si>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</si>
  <si>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</si>
  <si>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</si>
  <si>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</si>
  <si>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</si>
  <si>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</si>
  <si>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</si>
  <si>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</si>
  <si>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</si>
  <si>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</si>
  <si>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</si>
  <si>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</si>
  <si>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</si>
  <si>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</si>
  <si>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</si>
  <si>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</si>
  <si>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</si>
  <si>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</si>
  <si>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</si>
  <si>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</si>
  <si>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</si>
  <si>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</si>
  <si>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</si>
  <si>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</si>
  <si>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</si>
  <si>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</si>
  <si>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</si>
  <si>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</si>
  <si>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</si>
  <si>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</si>
  <si>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</si>
  <si>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</si>
  <si>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</si>
  <si>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</si>
  <si>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</si>
  <si>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</si>
  <si>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</si>
  <si>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</si>
  <si>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</si>
  <si>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</si>
  <si>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</si>
  <si>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</si>
  <si>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</si>
  <si>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</si>
  <si>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</si>
  <si>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</si>
  <si>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</si>
  <si>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</si>
  <si>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</si>
  <si>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</si>
  <si>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</si>
  <si>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</si>
  <si>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</si>
  <si>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</si>
  <si>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</si>
  <si>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</si>
  <si>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</si>
  <si>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</si>
  <si>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</si>
  <si>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</si>
  <si>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</si>
  <si>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</si>
  <si>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</si>
  <si>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</si>
  <si>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</si>
  <si>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</si>
  <si>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</si>
  <si>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</si>
  <si>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</si>
  <si>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</si>
  <si>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</si>
  <si>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</si>
  <si>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</si>
  <si>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</si>
  <si>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</si>
  <si>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</si>
  <si>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</si>
  <si>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</si>
  <si>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</si>
  <si>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</si>
  <si>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</si>
  <si>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</si>
  <si>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</si>
  <si>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</si>
  <si>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</si>
  <si>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</si>
  <si>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</si>
  <si>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</si>
  <si>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</si>
  <si>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</si>
  <si>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</si>
  <si>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</si>
  <si>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</si>
  <si>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</si>
  <si>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</si>
  <si>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</si>
  <si>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</si>
  <si>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</si>
  <si>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</si>
  <si>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</si>
  <si>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</si>
  <si>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</si>
  <si>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</si>
  <si>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</si>
  <si>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</si>
  <si>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</si>
  <si>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</si>
  <si>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</si>
  <si>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</si>
  <si>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</si>
  <si>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</si>
  <si>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</si>
  <si>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</si>
  <si>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</si>
  <si>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</si>
  <si>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</si>
  <si>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</si>
  <si>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</si>
  <si>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</si>
  <si>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</si>
  <si>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</si>
  <si>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</si>
  <si>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</si>
  <si>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</si>
  <si>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</si>
  <si>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</si>
  <si>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</si>
  <si>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</si>
  <si>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</si>
  <si>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</si>
  <si>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</si>
  <si>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</si>
  <si>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</si>
  <si>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</si>
  <si>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</si>
  <si>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</si>
  <si>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</si>
  <si>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</si>
  <si>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</si>
  <si>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</si>
  <si>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</si>
  <si>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</si>
  <si>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</si>
  <si>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</si>
  <si>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</si>
  <si>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</si>
  <si>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</si>
  <si>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</si>
  <si>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</si>
  <si>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</si>
  <si>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</si>
  <si>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</si>
  <si>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</si>
  <si>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</si>
  <si>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</si>
  <si>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</si>
  <si>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</si>
  <si>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</si>
  <si>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</si>
  <si>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</si>
  <si>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</si>
  <si>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</si>
  <si>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</si>
  <si>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</si>
  <si>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</si>
  <si>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</si>
  <si>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</si>
  <si>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</si>
  <si>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</si>
  <si>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</si>
  <si>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</si>
  <si>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</si>
  <si>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</si>
  <si>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</si>
  <si>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</si>
  <si>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</si>
  <si>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</si>
  <si>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</si>
  <si>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</si>
  <si>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</si>
  <si>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</si>
  <si>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</si>
  <si>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</si>
  <si>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</si>
  <si>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</si>
  <si>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</si>
  <si>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</si>
  <si>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</si>
  <si>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</si>
  <si>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</si>
  <si>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</si>
  <si>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</si>
  <si>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</si>
  <si>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</si>
  <si>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</si>
  <si>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</si>
  <si>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</si>
  <si>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</si>
  <si>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</si>
  <si>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</si>
  <si>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</si>
  <si>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</si>
  <si>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</si>
  <si>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</si>
  <si>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</si>
  <si>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</si>
  <si>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</si>
  <si>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</si>
  <si>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</si>
  <si>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</si>
  <si>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</si>
  <si>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</si>
  <si>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</si>
  <si>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</si>
  <si>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</si>
  <si>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</si>
  <si>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</si>
  <si>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</si>
  <si>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</si>
  <si>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</si>
  <si>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</si>
  <si>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</si>
  <si>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</si>
  <si>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</si>
  <si>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</si>
  <si>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</si>
  <si>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</si>
  <si>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</si>
  <si>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</si>
  <si>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</si>
  <si>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</si>
  <si>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</si>
  <si>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</si>
  <si>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</si>
  <si>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</si>
  <si>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</si>
  <si>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</si>
  <si>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</si>
  <si>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</si>
  <si>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</si>
  <si>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</si>
  <si>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</si>
  <si>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</si>
  <si>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</si>
  <si>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</si>
  <si>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</si>
  <si>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</si>
  <si>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</si>
  <si>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</si>
  <si>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</si>
  <si>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</si>
  <si>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</si>
  <si>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</si>
  <si>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</si>
  <si>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</si>
  <si>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</si>
  <si>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</si>
  <si>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</si>
  <si>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</si>
  <si>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</si>
  <si>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</si>
  <si>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</si>
  <si>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</si>
  <si>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</si>
  <si>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</si>
  <si>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</si>
  <si>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</si>
  <si>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</si>
  <si>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</si>
  <si>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</si>
  <si>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</si>
  <si>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</si>
  <si>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</si>
  <si>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</si>
  <si>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</si>
  <si>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</si>
  <si>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</si>
  <si>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</si>
  <si>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</si>
  <si>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</si>
  <si>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</si>
  <si>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</si>
  <si>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</si>
  <si>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</si>
  <si>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</si>
  <si>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</si>
  <si>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</si>
  <si>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</si>
  <si>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</si>
  <si>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</si>
  <si>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</si>
  <si>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</si>
  <si>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</si>
  <si>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</si>
  <si>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</si>
  <si>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</si>
  <si>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</si>
  <si>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</si>
  <si>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</si>
  <si>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</si>
  <si>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</si>
  <si>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</si>
  <si>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</si>
  <si>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</si>
  <si>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</si>
  <si>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</si>
  <si>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</si>
  <si>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</si>
  <si>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</si>
  <si>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</si>
  <si>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</si>
  <si>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</si>
  <si>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</si>
  <si>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</si>
  <si>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</si>
  <si>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</si>
  <si>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</si>
  <si>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</si>
  <si>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</si>
  <si>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</si>
  <si>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</si>
  <si>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</si>
  <si>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</si>
  <si>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</si>
  <si>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</si>
  <si>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</si>
  <si>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</si>
  <si>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</si>
  <si>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</si>
  <si>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</si>
  <si>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</si>
  <si>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</si>
  <si>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</si>
  <si>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</si>
  <si>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</si>
  <si>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</si>
  <si>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</si>
  <si>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</si>
  <si>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</si>
  <si>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</si>
  <si>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</si>
  <si>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</si>
  <si>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</si>
  <si>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</si>
  <si>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</si>
  <si>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</si>
  <si>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</si>
  <si>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</si>
  <si>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</si>
  <si>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</si>
  <si>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</si>
  <si>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</si>
  <si>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</si>
  <si>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</si>
  <si>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</si>
  <si>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</si>
  <si>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</si>
  <si>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</si>
  <si>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</si>
  <si>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</si>
  <si>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</si>
  <si>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</si>
  <si>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</si>
  <si>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</si>
  <si>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</si>
  <si>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</si>
  <si>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</si>
  <si>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</si>
  <si>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</si>
  <si>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</si>
  <si>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</si>
  <si>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</si>
  <si>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</si>
  <si>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</si>
  <si>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</si>
  <si>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</si>
  <si>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</si>
  <si>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</si>
  <si>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</si>
  <si>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</si>
  <si>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</si>
  <si>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</si>
  <si>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</si>
  <si>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</si>
  <si>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</si>
  <si>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</si>
  <si>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</si>
  <si>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</si>
  <si>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</si>
  <si>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</si>
  <si>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</si>
  <si>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</si>
  <si>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</si>
  <si>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</si>
  <si>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</si>
  <si>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</si>
  <si>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</si>
  <si>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</si>
  <si>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</si>
  <si>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</si>
  <si>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</si>
  <si>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</si>
  <si>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</si>
  <si>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</si>
  <si>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</si>
  <si>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</si>
  <si>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</si>
  <si>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</si>
  <si>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</si>
  <si>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</si>
  <si>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</si>
  <si>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</si>
  <si>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</si>
  <si>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</si>
  <si>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</si>
  <si>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</si>
  <si>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</si>
  <si>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</si>
  <si>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</si>
  <si>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</si>
  <si>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</si>
  <si>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</si>
  <si>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</si>
  <si>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</si>
  <si>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</si>
  <si>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</si>
  <si>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</si>
  <si>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</si>
  <si>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</si>
  <si>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</si>
  <si>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</si>
  <si>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</si>
  <si>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</si>
  <si>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</si>
  <si>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</si>
  <si>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</si>
  <si>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</si>
  <si>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</si>
  <si>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</si>
  <si>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</si>
  <si>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</si>
  <si>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</si>
  <si>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</si>
  <si>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</si>
  <si>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</si>
  <si>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</si>
  <si>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</si>
  <si>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</si>
  <si>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</si>
  <si>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</si>
  <si>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</si>
  <si>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</si>
  <si>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</si>
  <si>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</si>
  <si>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</si>
  <si>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</si>
  <si>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</si>
  <si>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</si>
  <si>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</si>
  <si>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</si>
  <si>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</si>
  <si>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</si>
  <si>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</si>
  <si>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</si>
  <si>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</si>
  <si>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</si>
  <si>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</si>
  <si>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</si>
  <si>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</si>
  <si>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</si>
  <si>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</si>
  <si>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</si>
  <si>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</si>
  <si>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</si>
  <si>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</si>
  <si>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</si>
  <si>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</si>
  <si>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</si>
  <si>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</si>
  <si>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</si>
  <si>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</si>
  <si>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</si>
  <si>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</si>
  <si>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</si>
  <si>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</si>
  <si>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</si>
  <si>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</si>
  <si>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</si>
  <si>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</si>
  <si>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</si>
  <si>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</si>
  <si>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</si>
  <si>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</si>
  <si>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</si>
  <si>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</si>
  <si>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</si>
  <si>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</si>
  <si>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</si>
  <si>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</si>
  <si>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</si>
  <si>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</si>
  <si>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</si>
  <si>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</si>
  <si>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</si>
  <si>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</si>
  <si>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</si>
  <si>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</si>
  <si>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</si>
  <si>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</si>
  <si>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</si>
  <si>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</si>
  <si>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</si>
  <si>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</si>
  <si>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</si>
  <si>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</si>
  <si>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</si>
  <si>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</si>
  <si>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</si>
  <si>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</si>
  <si>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</si>
  <si>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</si>
  <si>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</si>
  <si>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</si>
  <si>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</si>
  <si>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</si>
  <si>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</si>
  <si>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</si>
  <si>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</si>
  <si>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</si>
  <si>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</si>
  <si>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</si>
  <si>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</si>
  <si>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</si>
  <si>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</si>
  <si>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</si>
  <si>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</si>
  <si>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</si>
  <si>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</si>
  <si>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</si>
  <si>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</si>
  <si>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</si>
  <si>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</si>
  <si>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</si>
  <si>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</si>
  <si>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</si>
  <si>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</si>
  <si>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</si>
  <si>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</si>
  <si>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</si>
  <si>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</si>
  <si>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</si>
  <si>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</si>
  <si>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</si>
  <si>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</si>
  <si>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</si>
  <si>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</si>
  <si>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</si>
  <si>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</si>
  <si>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</si>
  <si>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</si>
  <si>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</si>
  <si>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</si>
  <si>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</si>
  <si>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</si>
  <si>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</si>
  <si>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</si>
  <si>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</si>
  <si>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</si>
  <si>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</si>
  <si>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</si>
  <si>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</si>
  <si>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</si>
  <si>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</si>
  <si>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</si>
  <si>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</si>
  <si>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</si>
  <si>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</si>
  <si>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</si>
  <si>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</si>
  <si>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</si>
  <si>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</si>
  <si>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</si>
  <si>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</si>
  <si>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</si>
  <si>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</si>
  <si>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</si>
  <si>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</si>
  <si>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</si>
  <si>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</si>
  <si>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</si>
  <si>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</si>
  <si>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</si>
  <si>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</si>
  <si>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</si>
  <si>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</si>
  <si>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</si>
  <si>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</si>
  <si>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</si>
  <si>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</si>
  <si>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</si>
  <si>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</si>
  <si>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</si>
  <si>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</si>
  <si>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</si>
  <si>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</si>
  <si>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</si>
  <si>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</si>
  <si>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</si>
  <si>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</si>
  <si>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</si>
  <si>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</si>
  <si>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</si>
  <si>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</si>
  <si>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</si>
  <si>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</si>
  <si>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</si>
  <si>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</si>
  <si>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</si>
  <si>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</si>
  <si>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</si>
  <si>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</si>
  <si>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</si>
  <si>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</si>
  <si>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</si>
  <si>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</si>
  <si>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</si>
  <si>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</si>
  <si>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</si>
  <si>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</si>
  <si>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</si>
  <si>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</si>
  <si>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</si>
  <si>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</si>
  <si>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</si>
  <si>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</si>
  <si>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</si>
  <si>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</si>
  <si>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</si>
  <si>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</si>
  <si>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</si>
  <si>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</si>
  <si>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</si>
  <si>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</si>
  <si>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</si>
  <si>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</si>
  <si>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</si>
  <si>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</si>
  <si>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</si>
  <si>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</si>
  <si>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</si>
  <si>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</si>
  <si>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</si>
  <si>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</si>
  <si>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</si>
  <si>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</si>
  <si>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</si>
  <si>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</si>
  <si>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</si>
  <si>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</si>
  <si>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</si>
  <si>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</si>
  <si>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</si>
  <si>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</si>
  <si>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</si>
  <si>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</si>
  <si>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</si>
  <si>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</si>
  <si>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</si>
  <si>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</si>
  <si>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</si>
  <si>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</si>
  <si>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</si>
  <si>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</si>
  <si>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</si>
  <si>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</si>
  <si>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</si>
  <si>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</si>
  <si>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</si>
  <si>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</si>
  <si>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</si>
  <si>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</si>
  <si>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</si>
  <si>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</si>
  <si>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</si>
  <si>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</si>
  <si>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</si>
  <si>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</si>
  <si>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</si>
  <si>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</si>
  <si>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</si>
  <si>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</si>
  <si>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</si>
  <si>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</si>
  <si>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</si>
  <si>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</si>
  <si>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</si>
  <si>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</si>
  <si>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</si>
  <si>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</si>
  <si>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</si>
  <si>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</si>
  <si>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</si>
  <si>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</si>
  <si>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</si>
  <si>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</si>
  <si>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</si>
  <si>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</si>
  <si>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</si>
  <si>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</si>
  <si>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</si>
  <si>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</si>
  <si>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</si>
  <si>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</si>
  <si>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</si>
  <si>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</si>
  <si>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</si>
  <si>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</si>
  <si>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</si>
  <si>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</si>
  <si>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</si>
  <si>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</si>
  <si>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</si>
  <si>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</si>
  <si>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</si>
  <si>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</si>
  <si>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</si>
  <si>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</si>
  <si>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</si>
  <si>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</si>
  <si>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</si>
  <si>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</si>
  <si>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</si>
  <si>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</si>
  <si>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</si>
  <si>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</si>
  <si>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</si>
  <si>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</si>
  <si>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</si>
  <si>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</si>
  <si>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</si>
  <si>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</si>
  <si>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</si>
  <si>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</si>
  <si>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</si>
  <si>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</si>
  <si>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</si>
  <si>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</si>
  <si>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</si>
  <si>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</si>
  <si>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</si>
  <si>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</si>
  <si>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</si>
  <si>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</si>
  <si>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</si>
  <si>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</si>
  <si>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</si>
  <si>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</si>
  <si>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</si>
  <si>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</si>
  <si>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</si>
  <si>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</si>
  <si>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</si>
  <si>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</si>
  <si>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</si>
  <si>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</si>
  <si>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</si>
  <si>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</si>
  <si>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</si>
  <si>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</si>
  <si>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</si>
  <si>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</si>
  <si>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</si>
  <si>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</si>
  <si>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</si>
  <si>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</si>
  <si>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</si>
  <si>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</si>
  <si>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</si>
  <si>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</si>
  <si>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</si>
  <si>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</si>
  <si>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</si>
  <si>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</si>
  <si>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</si>
  <si>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</si>
  <si>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</si>
  <si>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</si>
  <si>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</si>
  <si>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</si>
  <si>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</si>
  <si>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</si>
  <si>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</si>
  <si>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</si>
  <si>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</si>
  <si>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</si>
  <si>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</si>
  <si>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</si>
  <si>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</si>
  <si>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</si>
  <si>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</si>
  <si>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</si>
  <si>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</si>
  <si>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</si>
  <si>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</si>
  <si>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</si>
  <si>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</si>
  <si>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</si>
  <si>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</si>
  <si>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</si>
  <si>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</si>
  <si>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</si>
  <si>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</si>
  <si>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</si>
  <si>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</si>
  <si>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</si>
  <si>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</si>
  <si>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</si>
  <si>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</si>
  <si>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</si>
  <si>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</si>
  <si>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</si>
  <si>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</si>
  <si>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</si>
  <si>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</si>
  <si>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</si>
  <si>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</si>
  <si>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</si>
  <si>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</si>
  <si>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</si>
  <si>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</si>
  <si>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</si>
  <si>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</si>
  <si>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</si>
  <si>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</si>
  <si>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</si>
  <si>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</si>
  <si>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</si>
  <si>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</si>
  <si>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</si>
  <si>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</si>
  <si>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</si>
  <si>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</si>
  <si>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</si>
  <si>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</si>
  <si>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</si>
  <si>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</si>
  <si>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</si>
  <si>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</si>
  <si>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</si>
  <si>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</si>
  <si>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</si>
  <si>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</si>
  <si>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</si>
  <si>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</si>
  <si>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</si>
  <si>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</si>
  <si>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</si>
  <si>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</si>
  <si>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</si>
  <si>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</si>
  <si>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</si>
  <si>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</si>
  <si>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</si>
  <si>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</si>
  <si>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</si>
  <si>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</si>
  <si>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</si>
  <si>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</si>
  <si>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</si>
  <si>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</si>
  <si>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</si>
  <si>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</si>
  <si>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</si>
  <si>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</si>
  <si>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</si>
  <si>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</si>
  <si>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</si>
  <si>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</si>
  <si>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</si>
  <si>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</si>
  <si>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</si>
  <si>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</si>
  <si>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</si>
  <si>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</si>
  <si>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</si>
  <si>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</si>
  <si>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</si>
  <si>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</si>
  <si>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</si>
  <si>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</si>
  <si>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</si>
  <si>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</si>
  <si>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</si>
  <si>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</si>
  <si>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</si>
  <si>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</si>
  <si>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</si>
  <si>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</si>
  <si>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</si>
  <si>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</si>
  <si>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</si>
  <si>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</si>
  <si>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</si>
  <si>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</si>
  <si>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</si>
  <si>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</si>
  <si>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</si>
  <si>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</si>
  <si>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</si>
  <si>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</si>
  <si>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</si>
  <si>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</si>
  <si>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</si>
  <si>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</si>
  <si>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</si>
  <si>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</si>
  <si>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</si>
  <si>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</si>
  <si>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</si>
  <si>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</si>
  <si>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</si>
  <si>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</si>
  <si>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</si>
  <si>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</si>
  <si>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</si>
  <si>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</si>
  <si>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</si>
  <si>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</si>
  <si>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</si>
  <si>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</si>
  <si>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</si>
  <si>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</si>
  <si>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</si>
  <si>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</si>
  <si>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</si>
  <si>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</si>
  <si>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</si>
  <si>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</si>
  <si>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</si>
  <si>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</si>
  <si>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</si>
  <si>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</si>
  <si>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</si>
  <si>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</si>
  <si>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</si>
  <si>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</si>
  <si>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</si>
  <si>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</si>
  <si>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</si>
  <si>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</si>
  <si>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</si>
  <si>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</si>
  <si>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</si>
  <si>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</si>
  <si>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</si>
  <si>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</si>
  <si>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</si>
  <si>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</si>
  <si>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</si>
  <si>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</si>
  <si>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</si>
  <si>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</si>
  <si>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</si>
  <si>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</si>
  <si>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</si>
  <si>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</si>
  <si>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</si>
  <si>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</si>
  <si>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</si>
  <si>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</si>
  <si>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</si>
  <si>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</si>
  <si>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</si>
  <si>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</si>
  <si>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</si>
  <si>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</si>
  <si>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</si>
  <si>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</si>
  <si>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</si>
  <si>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</si>
  <si>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</si>
  <si>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</si>
  <si>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</si>
  <si>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</si>
  <si>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</si>
  <si>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</si>
  <si>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</si>
  <si>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</si>
  <si>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</si>
  <si>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</si>
  <si>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</si>
  <si>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</si>
  <si>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</si>
  <si>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</si>
  <si>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</si>
  <si>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</si>
  <si>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</si>
  <si>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</si>
  <si>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</si>
  <si>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</si>
  <si>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</si>
  <si>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</si>
  <si>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</si>
  <si>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</si>
  <si>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</si>
  <si>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</si>
  <si>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</si>
  <si>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</si>
  <si>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</si>
  <si>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</si>
  <si>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</si>
  <si>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</si>
  <si>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</si>
  <si>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</si>
  <si>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</si>
  <si>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</si>
  <si>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</si>
  <si>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</si>
  <si>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</si>
  <si>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</si>
  <si>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</si>
  <si>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</si>
  <si>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</si>
  <si>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</si>
  <si>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</si>
  <si>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</si>
  <si>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</si>
  <si>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</si>
  <si>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</si>
  <si>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</si>
  <si>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</si>
  <si>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</si>
  <si>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</si>
  <si>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</si>
  <si>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</si>
  <si>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</si>
  <si>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</si>
  <si>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</si>
  <si>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</si>
  <si>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</si>
  <si>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</si>
  <si>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</si>
  <si>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</si>
  <si>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</si>
  <si>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</si>
  <si>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</si>
  <si>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</si>
  <si>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</si>
  <si>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</si>
  <si>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</si>
  <si>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</si>
  <si>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</si>
  <si>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</si>
  <si>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</si>
  <si>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</si>
  <si>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</si>
  <si>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</si>
  <si>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</si>
  <si>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</si>
  <si>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</si>
  <si>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</si>
  <si>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</si>
  <si>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</si>
  <si>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</si>
  <si>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</si>
  <si>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</si>
  <si>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</si>
  <si>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</si>
  <si>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</si>
  <si>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</si>
  <si>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</si>
  <si>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</si>
  <si>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</si>
  <si>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</si>
  <si>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</si>
  <si>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</si>
  <si>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</si>
  <si>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</si>
  <si>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</si>
  <si>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</si>
  <si>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</si>
  <si>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</si>
  <si>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</si>
  <si>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</si>
  <si>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</si>
  <si>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</si>
  <si>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</si>
  <si>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</si>
  <si>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</si>
  <si>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</si>
  <si>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</si>
  <si>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</si>
  <si>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</si>
  <si>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</si>
  <si>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</si>
  <si>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</si>
  <si>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</si>
  <si>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</si>
  <si>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</si>
  <si>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</si>
  <si>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</si>
  <si>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</si>
  <si>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</si>
  <si>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</si>
  <si>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</si>
  <si>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</si>
  <si>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</si>
  <si>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</si>
  <si>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</si>
  <si>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</si>
  <si>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</si>
  <si>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</si>
  <si>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</si>
  <si>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</si>
  <si>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</si>
  <si>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</si>
  <si>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</si>
  <si>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</si>
  <si>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</si>
  <si>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</si>
  <si>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</si>
  <si>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</si>
  <si>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</si>
  <si>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</si>
  <si>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</si>
  <si>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</si>
  <si>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</si>
  <si>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</si>
  <si>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</si>
  <si>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</si>
  <si>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</si>
  <si>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</si>
  <si>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</si>
  <si>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</si>
  <si>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</si>
  <si>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</si>
  <si>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</si>
  <si>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</si>
  <si>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</si>
  <si>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</si>
  <si>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</si>
  <si>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</si>
  <si>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</si>
  <si>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</si>
  <si>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</si>
  <si>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</si>
  <si>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</si>
  <si>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</si>
  <si>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</si>
  <si>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</si>
  <si>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</si>
  <si>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</si>
  <si>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</si>
  <si>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</si>
  <si>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</si>
  <si>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</si>
  <si>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</si>
  <si>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</si>
  <si>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</si>
  <si>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</si>
  <si>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</si>
  <si>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</si>
  <si>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</si>
  <si>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</si>
  <si>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</si>
  <si>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</si>
  <si>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</si>
  <si>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</si>
  <si>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</si>
  <si>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</si>
  <si>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</si>
  <si>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</si>
  <si>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</si>
  <si>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</si>
  <si>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</si>
  <si>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</si>
  <si>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</si>
  <si>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</si>
  <si>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</si>
  <si>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</si>
  <si>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</si>
  <si>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</si>
  <si>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</si>
  <si>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</si>
  <si>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</si>
  <si>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</si>
  <si>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</si>
  <si>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</si>
  <si>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</si>
  <si>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</si>
  <si>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</si>
  <si>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</si>
  <si>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</si>
  <si>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</si>
  <si>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</si>
  <si>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</si>
  <si>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</si>
  <si>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</si>
  <si>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</si>
  <si>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</si>
  <si>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</si>
  <si>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</si>
  <si>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</si>
  <si>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</si>
  <si>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</si>
  <si>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</si>
  <si>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</si>
  <si>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</si>
  <si>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</si>
  <si>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</si>
  <si>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</si>
  <si>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</si>
  <si>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</si>
  <si>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</si>
  <si>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</si>
  <si>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</si>
  <si>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</si>
  <si>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</si>
  <si>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</si>
  <si>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</si>
  <si>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</si>
  <si>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</si>
  <si>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</si>
  <si>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</si>
  <si>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</si>
  <si>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</si>
  <si>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</si>
  <si>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</si>
  <si>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</si>
  <si>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</si>
  <si>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</si>
  <si>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</si>
  <si>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</si>
  <si>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</si>
  <si>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</si>
  <si>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</si>
  <si>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</si>
  <si>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</si>
  <si>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</si>
  <si>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</si>
  <si>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</si>
  <si>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</si>
  <si>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</si>
  <si>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</si>
  <si>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</si>
  <si>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</si>
  <si>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</si>
  <si>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</si>
  <si>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</si>
  <si>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</si>
  <si>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</si>
  <si>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</si>
  <si>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</si>
  <si>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</si>
  <si>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</si>
  <si>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</si>
  <si>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</si>
  <si>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</si>
  <si>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</si>
  <si>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</si>
  <si>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</si>
  <si>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</si>
  <si>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</si>
  <si>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</si>
  <si>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</si>
  <si>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</si>
  <si>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</si>
  <si>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</si>
  <si>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</si>
  <si>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</si>
  <si>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</si>
  <si>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</si>
  <si>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</si>
  <si>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</si>
  <si>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</si>
  <si>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</si>
  <si>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</si>
  <si>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</si>
  <si>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</si>
  <si>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</si>
  <si>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</si>
  <si>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</si>
  <si>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</si>
  <si>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</si>
  <si>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</si>
  <si>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</si>
  <si>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</si>
  <si>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</si>
  <si>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</si>
  <si>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</si>
  <si>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</si>
  <si>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</si>
  <si>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</si>
  <si>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</si>
  <si>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</si>
  <si>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</si>
  <si>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</si>
  <si>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</si>
  <si>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</si>
  <si>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</si>
  <si>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</si>
  <si>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</si>
  <si>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</si>
  <si>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</si>
  <si>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</si>
  <si>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</si>
  <si>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</si>
  <si>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</si>
  <si>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</si>
  <si>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</si>
  <si>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</si>
  <si>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</si>
  <si>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</si>
  <si>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</si>
  <si>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</si>
  <si>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</si>
  <si>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</si>
  <si>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</si>
  <si>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</si>
  <si>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</si>
  <si>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</si>
  <si>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</si>
  <si>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</si>
  <si>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</si>
  <si>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</si>
  <si>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</si>
  <si>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</si>
  <si>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</si>
  <si>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</si>
  <si>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</si>
  <si>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</si>
  <si>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</si>
  <si>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</si>
  <si>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</si>
  <si>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</si>
  <si>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</si>
  <si>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</si>
  <si>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</si>
  <si>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</si>
  <si>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</si>
  <si>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</si>
  <si>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</si>
  <si>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</si>
  <si>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</si>
  <si>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</si>
  <si>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</si>
  <si>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</si>
  <si>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</si>
  <si>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</si>
  <si>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</si>
  <si>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</si>
  <si>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</si>
  <si>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</si>
  <si>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</si>
  <si>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</si>
  <si>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</si>
  <si>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</si>
  <si>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</si>
  <si>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</si>
  <si>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</si>
  <si>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</si>
  <si>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</si>
  <si>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</si>
  <si>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</si>
  <si>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</si>
  <si>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</si>
  <si>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</si>
  <si>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</si>
  <si>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</si>
  <si>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</si>
  <si>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</si>
  <si>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</si>
  <si>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</si>
  <si>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</si>
  <si>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</si>
  <si>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</si>
  <si>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</si>
  <si>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</si>
  <si>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</si>
  <si>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</si>
  <si>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</si>
  <si>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</si>
  <si>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</si>
  <si>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</si>
  <si>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</si>
  <si>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</si>
  <si>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</si>
  <si>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</si>
  <si>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</si>
  <si>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</si>
  <si>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</si>
  <si>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</si>
  <si>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</si>
  <si>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</si>
  <si>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</si>
  <si>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</si>
  <si>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</si>
  <si>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</si>
  <si>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</si>
  <si>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</si>
  <si>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</si>
  <si>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</si>
  <si>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</si>
  <si>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</si>
  <si>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</si>
  <si>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</si>
  <si>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</si>
  <si>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</si>
  <si>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</si>
  <si>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</si>
  <si>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</si>
  <si>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</si>
  <si>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</si>
  <si>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</si>
  <si>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</si>
  <si>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</si>
  <si>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</si>
  <si>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</si>
  <si>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</si>
  <si>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</si>
  <si>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</si>
  <si>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</si>
  <si>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</si>
  <si>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</si>
  <si>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</si>
  <si>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</si>
  <si>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</si>
  <si>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</si>
  <si>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</si>
  <si>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</si>
  <si>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</si>
  <si>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</si>
  <si>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</si>
  <si>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</si>
  <si>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</si>
  <si>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</si>
  <si>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</si>
  <si>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</si>
  <si>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</si>
  <si>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</si>
  <si>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</si>
  <si>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</si>
  <si>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</si>
  <si>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</si>
  <si>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</si>
  <si>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</si>
  <si>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</si>
  <si>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</si>
  <si>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</si>
  <si>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</si>
  <si>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</si>
  <si>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</si>
  <si>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</si>
  <si>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</si>
  <si>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</si>
  <si>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</si>
  <si>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</si>
  <si>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</si>
  <si>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</si>
  <si>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</si>
  <si>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</si>
  <si>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</si>
  <si>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</si>
  <si>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</si>
  <si>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</si>
  <si>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</si>
  <si>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</si>
  <si>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</si>
  <si>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</si>
  <si>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</si>
  <si>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</si>
  <si>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</si>
  <si>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</si>
  <si>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</si>
  <si>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</si>
  <si>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</si>
  <si>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</si>
  <si>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</si>
  <si>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</si>
  <si>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</si>
  <si>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</si>
  <si>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</si>
  <si>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</si>
  <si>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</si>
  <si>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</si>
  <si>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</si>
  <si>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</si>
  <si>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</si>
  <si>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</si>
  <si>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</si>
  <si>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</si>
  <si>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</si>
  <si>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</si>
  <si>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</si>
  <si>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</si>
  <si>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</si>
  <si>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</si>
  <si>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</si>
  <si>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</si>
  <si>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</si>
  <si>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</si>
  <si>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</si>
  <si>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</si>
  <si>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</si>
  <si>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</si>
  <si>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</si>
  <si>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</si>
  <si>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</si>
  <si>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</si>
  <si>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</si>
  <si>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</si>
  <si>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</si>
  <si>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</si>
  <si>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</si>
  <si>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</si>
  <si>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</si>
  <si>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</si>
  <si>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</si>
  <si>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</si>
  <si>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</si>
  <si>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</si>
  <si>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</si>
  <si>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</si>
  <si>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</si>
  <si>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</si>
  <si>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</si>
  <si>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</si>
  <si>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</si>
  <si>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</si>
  <si>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</si>
  <si>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</si>
  <si>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</si>
  <si>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</si>
  <si>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</si>
  <si>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</si>
  <si>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</si>
  <si>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</si>
  <si>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</si>
  <si>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</si>
  <si>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</si>
  <si>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</si>
  <si>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</si>
  <si>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</si>
  <si>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</si>
  <si>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</si>
  <si>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</si>
  <si>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</si>
  <si>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</si>
  <si>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</si>
  <si>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</si>
  <si>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</si>
  <si>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</si>
  <si>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</si>
  <si>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</si>
  <si>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</si>
  <si>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</si>
  <si>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</si>
  <si>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</si>
  <si>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</si>
  <si>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</si>
  <si>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</si>
  <si>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</si>
  <si>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</si>
  <si>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</si>
  <si>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</si>
  <si>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</si>
  <si>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</si>
  <si>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</si>
  <si>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</si>
  <si>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</si>
  <si>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</si>
  <si>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</si>
  <si>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</si>
  <si>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</si>
  <si>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</si>
  <si>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</si>
  <si>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</si>
  <si>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</si>
  <si>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</si>
  <si>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</si>
  <si>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</si>
  <si>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</si>
  <si>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</si>
  <si>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</si>
  <si>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</si>
  <si>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</si>
  <si>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</si>
  <si>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</si>
  <si>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</si>
  <si>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</si>
  <si>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</si>
  <si>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</si>
  <si>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</si>
  <si>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</si>
  <si>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</si>
  <si>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</si>
  <si>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</si>
  <si>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</si>
  <si>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</si>
  <si>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</si>
  <si>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</si>
  <si>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</si>
  <si>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</si>
  <si>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</si>
  <si>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</si>
  <si>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</si>
  <si>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</si>
  <si>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</si>
  <si>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</si>
  <si>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</si>
  <si>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</si>
  <si>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</si>
  <si>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</si>
  <si>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</si>
  <si>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</si>
  <si>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</si>
  <si>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</si>
  <si>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</si>
  <si>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</si>
  <si>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</si>
  <si>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</si>
  <si>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</si>
  <si>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</si>
  <si>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</si>
  <si>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</si>
  <si>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</si>
  <si>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</si>
  <si>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</si>
  <si>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</si>
  <si>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</si>
  <si>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</si>
  <si>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</si>
  <si>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</si>
  <si>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</si>
  <si>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</si>
  <si>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</si>
  <si>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</si>
  <si>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</si>
  <si>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</si>
  <si>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</si>
  <si>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</si>
  <si>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</si>
  <si>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</si>
  <si>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</si>
  <si>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</si>
  <si>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</si>
  <si>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</si>
  <si>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</si>
  <si>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</si>
  <si>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</si>
  <si>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</si>
  <si>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</si>
  <si>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</si>
  <si>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</si>
  <si>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</si>
  <si>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</si>
  <si>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</si>
  <si>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</si>
  <si>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</si>
  <si>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</si>
  <si>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</si>
  <si>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</si>
  <si>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</si>
  <si>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</si>
  <si>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</si>
  <si>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</si>
  <si>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</si>
  <si>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</si>
  <si>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</si>
  <si>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</si>
  <si>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</si>
  <si>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</si>
  <si>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</si>
  <si>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</si>
  <si>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</si>
  <si>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</si>
  <si>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</si>
  <si>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</si>
  <si>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</si>
  <si>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</si>
  <si>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</si>
  <si>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</si>
  <si>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</si>
  <si>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</si>
  <si>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</si>
  <si>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</si>
  <si>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</si>
  <si>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</si>
  <si>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</si>
  <si>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</si>
  <si>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</si>
  <si>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</si>
  <si>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</si>
  <si>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</si>
  <si>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</si>
  <si>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</si>
  <si>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</si>
  <si>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</si>
  <si>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</si>
  <si>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</si>
  <si>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</si>
  <si>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</si>
  <si>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</si>
  <si>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</si>
  <si>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</si>
  <si>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</si>
  <si>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</si>
  <si>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</si>
  <si>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</si>
  <si>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</si>
  <si>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</si>
  <si>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</si>
  <si>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</si>
  <si>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</si>
  <si>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</si>
  <si>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</si>
  <si>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</si>
  <si>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</si>
  <si>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</si>
  <si>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</si>
  <si>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</si>
  <si>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</si>
  <si>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</si>
  <si>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</si>
  <si>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</si>
  <si>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</si>
  <si>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</si>
  <si>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</si>
  <si>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</si>
  <si>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</si>
  <si>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</si>
  <si>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</si>
  <si>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</si>
  <si>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</si>
  <si>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</si>
  <si>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</si>
  <si>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</si>
  <si>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</si>
  <si>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</si>
  <si>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</si>
  <si>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</si>
  <si>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</si>
  <si>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</si>
  <si>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</si>
  <si>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</si>
  <si>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</si>
  <si>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</si>
  <si>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</si>
  <si>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</si>
  <si>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</si>
  <si>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</si>
  <si>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</si>
  <si>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</si>
  <si>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</si>
  <si>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</si>
  <si>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</si>
  <si>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</si>
  <si>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</si>
  <si>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</si>
  <si>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</si>
  <si>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</si>
  <si>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</si>
  <si>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</si>
  <si>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</si>
  <si>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</si>
  <si>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</si>
  <si>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</si>
  <si>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</si>
  <si>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</si>
  <si>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</si>
  <si>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</si>
  <si>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</si>
  <si>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</si>
  <si>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</si>
  <si>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</si>
  <si>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</si>
  <si>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</si>
  <si>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</si>
  <si>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</si>
  <si>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</si>
  <si>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</si>
  <si>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</si>
  <si>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</si>
  <si>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</si>
  <si>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</si>
  <si>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</si>
  <si>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</si>
  <si>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</si>
  <si>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</si>
  <si>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</si>
  <si>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</si>
  <si>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</si>
  <si>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</si>
  <si>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</si>
  <si>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</si>
  <si>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</si>
  <si>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</si>
  <si>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</si>
  <si>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</si>
  <si>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</si>
  <si>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</si>
  <si>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</si>
  <si>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</si>
  <si>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</si>
  <si>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</si>
  <si>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</si>
  <si>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</si>
  <si>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</si>
  <si>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</si>
  <si>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</si>
  <si>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</si>
  <si>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</si>
  <si>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</si>
  <si>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</si>
  <si>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</si>
  <si>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</si>
  <si>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</si>
  <si>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</si>
  <si>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</si>
  <si>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</si>
  <si>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</si>
  <si>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</si>
  <si>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</si>
  <si>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</si>
  <si>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</si>
  <si>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</si>
  <si>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</si>
  <si>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</si>
  <si>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</si>
  <si>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</si>
  <si>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</si>
  <si>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</si>
  <si>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</si>
  <si>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</si>
  <si>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</si>
  <si>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</si>
  <si>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</si>
  <si>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</si>
  <si>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</si>
  <si>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</si>
  <si>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</si>
  <si>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</si>
  <si>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</si>
  <si>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</si>
  <si>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</si>
  <si>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</si>
  <si>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</si>
  <si>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</si>
  <si>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</si>
  <si>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</si>
  <si>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</si>
  <si>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</si>
  <si>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</si>
  <si>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</si>
  <si>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</si>
  <si>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</si>
  <si>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</si>
  <si>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</si>
  <si>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</si>
  <si>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</si>
  <si>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</si>
  <si>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</si>
  <si>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</si>
  <si>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</si>
  <si>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</si>
  <si>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</si>
  <si>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</si>
  <si>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</si>
  <si>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</si>
  <si>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</si>
  <si>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</si>
  <si>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</si>
  <si>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</si>
  <si>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</si>
  <si>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</si>
  <si>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</si>
  <si>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</si>
  <si>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</si>
  <si>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</si>
  <si>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</si>
  <si>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</si>
  <si>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</si>
  <si>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</si>
  <si>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</si>
  <si>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</si>
  <si>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</si>
  <si>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</si>
  <si>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</si>
  <si>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</si>
  <si>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</si>
  <si>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</si>
  <si>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</si>
  <si>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</si>
  <si>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</si>
  <si>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</si>
  <si>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</si>
  <si>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</si>
  <si>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</si>
  <si>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</si>
  <si>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</si>
  <si>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</si>
  <si>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</si>
  <si>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</si>
  <si>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</si>
  <si>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</si>
  <si>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</si>
  <si>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</si>
  <si>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</si>
  <si>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</si>
  <si>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</si>
  <si>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</si>
  <si>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</si>
  <si>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</si>
  <si>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</si>
  <si>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</si>
  <si>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</si>
  <si>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</si>
  <si>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</si>
  <si>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</si>
  <si>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</si>
  <si>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</si>
  <si>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</si>
  <si>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</si>
  <si>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</si>
  <si>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</si>
  <si>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</si>
  <si>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</si>
  <si>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</si>
  <si>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</si>
  <si>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</si>
  <si>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</si>
  <si>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</si>
  <si>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</si>
  <si>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</si>
  <si>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</si>
  <si>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</si>
  <si>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</si>
  <si>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</si>
  <si>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</si>
  <si>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</si>
  <si>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</si>
  <si>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</si>
  <si>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</si>
  <si>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</si>
  <si>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</si>
  <si>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</si>
  <si>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</si>
  <si>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</si>
  <si>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</si>
  <si>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</si>
  <si>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</si>
  <si>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</si>
  <si>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</si>
  <si>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</si>
  <si>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</si>
  <si>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</si>
  <si>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</si>
  <si>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</si>
  <si>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</si>
  <si>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</si>
  <si>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</si>
  <si>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</si>
  <si>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</si>
  <si>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</si>
  <si>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</si>
  <si>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</si>
  <si>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</si>
  <si>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</si>
  <si>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</si>
  <si>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</si>
  <si>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</si>
  <si>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</si>
  <si>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</si>
  <si>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</si>
  <si>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</si>
  <si>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</si>
  <si>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</si>
  <si>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</si>
  <si>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</si>
  <si>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</si>
  <si>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</si>
  <si>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</si>
  <si>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</si>
  <si>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</si>
  <si>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</si>
  <si>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</si>
  <si>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</si>
  <si>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</si>
  <si>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</si>
  <si>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</si>
  <si>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</si>
  <si>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</si>
  <si>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</si>
  <si>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</si>
  <si>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</si>
  <si>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</si>
  <si>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</si>
  <si>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</si>
  <si>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</si>
  <si>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</si>
  <si>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</si>
  <si>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</si>
  <si>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</si>
  <si>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</si>
  <si>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</si>
  <si>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</si>
  <si>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</si>
  <si>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</si>
  <si>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</si>
  <si>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</si>
  <si>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</si>
  <si>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</si>
  <si>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</si>
  <si>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</si>
  <si>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</si>
  <si>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</si>
  <si>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</si>
  <si>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</si>
  <si>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</si>
  <si>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</si>
  <si>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</si>
  <si>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</si>
  <si>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</si>
  <si>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</si>
  <si>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</si>
  <si>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</si>
  <si>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</si>
  <si>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</si>
  <si>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</si>
  <si>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</si>
  <si>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</si>
  <si>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</si>
  <si>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</si>
  <si>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</si>
  <si>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</si>
  <si>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</si>
  <si>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</si>
  <si>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</si>
  <si>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</si>
  <si>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</si>
  <si>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</si>
  <si>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</si>
  <si>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</si>
  <si>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</si>
  <si>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</si>
  <si>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</si>
  <si>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</si>
  <si>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</si>
  <si>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</si>
  <si>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</si>
  <si>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</si>
  <si>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</si>
  <si>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</si>
  <si>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</si>
  <si>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</si>
  <si>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</si>
  <si>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</si>
  <si>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</si>
  <si>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</si>
  <si>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</si>
  <si>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</si>
  <si>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</si>
  <si>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</si>
  <si>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</si>
  <si>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</si>
  <si>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</si>
  <si>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</si>
  <si>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</si>
  <si>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</si>
  <si>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</si>
  <si>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</si>
  <si>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</si>
  <si>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</si>
  <si>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</si>
  <si>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</si>
  <si>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</si>
  <si>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</si>
  <si>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</si>
  <si>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</si>
  <si>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</si>
  <si>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</si>
  <si>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</si>
  <si>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</si>
  <si>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</si>
  <si>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</si>
  <si>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</si>
  <si>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</si>
  <si>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</si>
  <si>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</si>
  <si>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</si>
  <si>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</si>
  <si>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</si>
  <si>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</si>
  <si>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</si>
  <si>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</si>
  <si>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</si>
  <si>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</si>
  <si>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</si>
  <si>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</si>
  <si>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</si>
  <si>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</si>
  <si>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</si>
  <si>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</si>
  <si>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</si>
  <si>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</si>
  <si>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</si>
  <si>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</si>
  <si>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</si>
  <si>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</si>
  <si>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</si>
  <si>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</si>
  <si>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</si>
  <si>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</si>
  <si>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</si>
  <si>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</si>
  <si>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</si>
  <si>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</si>
  <si>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</si>
  <si>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</si>
  <si>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</si>
  <si>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</si>
  <si>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</si>
  <si>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</si>
  <si>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</si>
  <si>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</si>
  <si>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</si>
  <si>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</si>
  <si>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</si>
  <si>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</si>
  <si>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</si>
  <si>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</si>
  <si>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</si>
  <si>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</si>
  <si>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</si>
  <si>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</si>
  <si>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</si>
  <si>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</si>
  <si>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</si>
  <si>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</si>
  <si>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</si>
  <si>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</si>
  <si>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</si>
  <si>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</si>
  <si>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</si>
  <si>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</si>
  <si>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</si>
  <si>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</si>
  <si>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</si>
  <si>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</si>
  <si>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</si>
  <si>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</si>
  <si>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</si>
  <si>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</si>
  <si>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</si>
  <si>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</si>
  <si>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</si>
  <si>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</si>
  <si>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</si>
  <si>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</si>
  <si>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</si>
  <si>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</si>
  <si>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</si>
  <si>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</si>
  <si>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</si>
  <si>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</si>
  <si>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</si>
  <si>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</si>
  <si>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</si>
  <si>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</si>
  <si>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</si>
  <si>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</si>
  <si>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</si>
  <si>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</si>
  <si>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</si>
  <si>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</si>
  <si>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</si>
  <si>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</si>
  <si>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</si>
  <si>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</si>
  <si>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</si>
  <si>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</si>
  <si>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</si>
  <si>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</si>
  <si>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</si>
  <si>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</si>
  <si>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</si>
  <si>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</si>
  <si>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</si>
  <si>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</si>
  <si>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</si>
  <si>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</si>
  <si>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</si>
  <si>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</si>
  <si>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</si>
  <si>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</si>
  <si>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</si>
  <si>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</si>
  <si>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</si>
  <si>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</si>
  <si>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</si>
  <si>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</si>
  <si>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</si>
  <si>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</si>
  <si>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</si>
  <si>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</si>
  <si>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</si>
  <si>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</si>
  <si>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</si>
  <si>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</si>
  <si>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</si>
  <si>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</si>
  <si>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</si>
  <si>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</si>
  <si>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</si>
  <si>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</si>
  <si>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</si>
  <si>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</si>
  <si>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</si>
  <si>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</si>
  <si>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</si>
  <si>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</si>
  <si>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</si>
  <si>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</si>
  <si>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</si>
  <si>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</si>
  <si>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</si>
  <si>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</si>
  <si>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</si>
  <si>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</si>
  <si>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</si>
  <si>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</si>
  <si>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</si>
  <si>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</si>
  <si>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</si>
  <si>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</si>
  <si>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</si>
  <si>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</si>
  <si>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</si>
  <si>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</si>
  <si>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</si>
  <si>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</si>
  <si>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</si>
  <si>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</si>
  <si>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</si>
  <si>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</si>
  <si>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</si>
  <si>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</si>
  <si>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</si>
  <si>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</si>
  <si>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</si>
  <si>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</si>
  <si>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</si>
  <si>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</si>
  <si>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</si>
  <si>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</si>
  <si>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</si>
  <si>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</si>
  <si>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</si>
  <si>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</si>
  <si>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</si>
  <si>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</si>
  <si>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</si>
  <si>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</si>
  <si>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</si>
  <si>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</si>
  <si>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</si>
  <si>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</si>
  <si>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</si>
  <si>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</si>
  <si>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</si>
  <si>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</si>
  <si>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</si>
  <si>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</si>
  <si>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</si>
  <si>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</si>
  <si>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</si>
  <si>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</si>
  <si>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</si>
  <si>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</si>
  <si>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</si>
  <si>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</si>
  <si>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</si>
  <si>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</si>
  <si>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</si>
  <si>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</si>
  <si>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</si>
  <si>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</si>
  <si>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</si>
  <si>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</si>
  <si>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</si>
  <si>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</si>
  <si>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</si>
  <si>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</si>
  <si>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</si>
  <si>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</si>
  <si>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</si>
  <si>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</si>
  <si>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</si>
  <si>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</si>
  <si>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</si>
  <si>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</si>
  <si>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</si>
  <si>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</si>
  <si>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</si>
  <si>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</si>
  <si>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</si>
  <si>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</si>
  <si>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</si>
  <si>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</si>
  <si>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</si>
  <si>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</si>
  <si>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</si>
  <si>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</si>
  <si>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</si>
  <si>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</si>
  <si>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</si>
  <si>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</si>
  <si>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</si>
  <si>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</si>
  <si>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</si>
  <si>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</si>
  <si>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</si>
  <si>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</si>
  <si>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</si>
  <si>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</si>
  <si>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</si>
  <si>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</si>
  <si>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</si>
  <si>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</si>
  <si>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</si>
  <si>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</si>
  <si>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</si>
  <si>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</si>
  <si>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</si>
  <si>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</si>
  <si>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</si>
  <si>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</si>
  <si>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</si>
  <si>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</si>
  <si>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</si>
  <si>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</si>
  <si>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</si>
  <si>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</si>
  <si>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</si>
  <si>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</si>
  <si>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</si>
  <si>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</si>
  <si>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</si>
  <si>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</si>
  <si>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</si>
  <si>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</si>
  <si>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</si>
  <si>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</si>
  <si>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</si>
  <si>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</si>
  <si>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</si>
  <si>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</si>
  <si>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</si>
  <si>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</si>
  <si>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</si>
  <si>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</si>
  <si>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</si>
  <si>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</si>
  <si>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</si>
  <si>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</si>
  <si>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</si>
  <si>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</si>
  <si>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</si>
  <si>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</si>
  <si>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</si>
  <si>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</si>
  <si>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</si>
  <si>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</si>
  <si>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</si>
  <si>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</si>
  <si>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</si>
  <si>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</si>
  <si>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</si>
  <si>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</si>
  <si>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</si>
  <si>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</si>
  <si>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</si>
  <si>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</si>
  <si>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</si>
  <si>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</si>
  <si>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</si>
  <si>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</si>
  <si>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</si>
  <si>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</si>
  <si>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</si>
  <si>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</si>
  <si>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</si>
  <si>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</si>
  <si>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</si>
  <si>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</si>
  <si>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</si>
  <si>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</si>
  <si>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</si>
  <si>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</si>
  <si>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</si>
  <si>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</si>
  <si>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</si>
  <si>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</si>
  <si>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</si>
  <si>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</si>
  <si>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</si>
  <si>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</si>
  <si>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</si>
  <si>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</si>
  <si>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</si>
  <si>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</si>
  <si>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</si>
  <si>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</si>
  <si>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</si>
  <si>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</si>
  <si>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</si>
  <si>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</si>
  <si>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</si>
  <si>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</si>
  <si>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</si>
  <si>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</si>
  <si>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</si>
  <si>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</si>
  <si>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</si>
  <si>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</si>
  <si>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</si>
  <si>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</si>
  <si>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</si>
  <si>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</si>
  <si>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</si>
  <si>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</si>
  <si>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</si>
  <si>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</si>
  <si>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</si>
  <si>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</si>
  <si>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</si>
  <si>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</si>
  <si>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</si>
  <si>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</si>
  <si>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</si>
  <si>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</si>
  <si>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</si>
  <si>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</si>
  <si>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</si>
  <si>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</si>
  <si>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</si>
  <si>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</si>
  <si>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</si>
  <si>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</si>
  <si>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</si>
  <si>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</si>
  <si>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</si>
  <si>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</si>
  <si>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</si>
  <si>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</si>
  <si>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</si>
  <si>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</si>
  <si>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</si>
  <si>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</si>
  <si>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</si>
  <si>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</si>
  <si>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</si>
  <si>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</si>
  <si>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</si>
  <si>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</si>
  <si>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</si>
  <si>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</si>
  <si>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</si>
  <si>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</si>
  <si>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</si>
  <si>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</si>
  <si>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</si>
  <si>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</si>
  <si>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</si>
  <si>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</si>
  <si>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</si>
  <si>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</si>
  <si>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</si>
  <si>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</si>
  <si>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</si>
  <si>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</si>
  <si>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</si>
  <si>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</si>
  <si>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</si>
  <si>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</si>
  <si>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</si>
  <si>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</si>
  <si>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</si>
  <si>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</si>
  <si>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</si>
  <si>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</si>
  <si>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</si>
  <si>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</si>
  <si>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</si>
  <si>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</si>
  <si>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</si>
  <si>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</si>
  <si>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</si>
  <si>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</si>
  <si>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</si>
  <si>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</si>
  <si>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</si>
  <si>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</si>
  <si>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</si>
  <si>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</si>
  <si>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</si>
  <si>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</si>
  <si>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</si>
  <si>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</si>
  <si>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</si>
  <si>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</si>
  <si>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</si>
  <si>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</si>
  <si>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</si>
  <si>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</si>
  <si>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</si>
  <si>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</si>
  <si>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</si>
  <si>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</si>
  <si>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</si>
  <si>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</si>
  <si>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</si>
  <si>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</si>
  <si>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</si>
  <si>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</si>
  <si>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</si>
  <si>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</si>
  <si>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</si>
  <si>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</si>
  <si>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</si>
  <si>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</si>
  <si>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</si>
  <si>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</si>
  <si>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</si>
  <si>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</si>
  <si>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</si>
  <si>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</si>
  <si>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</si>
  <si>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</si>
  <si>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</si>
  <si>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</si>
  <si>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</si>
  <si>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</si>
  <si>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</si>
  <si>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</si>
  <si>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</si>
  <si>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</si>
  <si>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</si>
  <si>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</si>
  <si>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</si>
  <si>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</si>
  <si>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</si>
  <si>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</si>
  <si>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</si>
  <si>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</si>
  <si>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</si>
  <si>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</si>
  <si>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</si>
  <si>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</si>
  <si>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</si>
  <si>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</si>
  <si>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</si>
  <si>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</si>
  <si>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</si>
  <si>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</si>
  <si>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</si>
  <si>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</si>
  <si>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</si>
  <si>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</si>
  <si>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</si>
  <si>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</si>
  <si>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</si>
  <si>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</si>
  <si>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</si>
  <si>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</si>
  <si>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</si>
  <si>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</si>
  <si>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</si>
  <si>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</si>
  <si>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</si>
  <si>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</si>
  <si>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</si>
  <si>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</si>
  <si>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</si>
  <si>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</si>
  <si>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</si>
  <si>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</si>
  <si>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</si>
  <si>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</si>
  <si>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</si>
  <si>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</si>
  <si>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</si>
  <si>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</si>
  <si>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</si>
  <si>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</si>
  <si>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</si>
  <si>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</si>
  <si>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</si>
  <si>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</si>
  <si>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</si>
  <si>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</si>
  <si>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</si>
  <si>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</si>
  <si>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</si>
  <si>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</si>
  <si>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</si>
  <si>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</si>
  <si>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</si>
  <si>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</si>
  <si>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</si>
  <si>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</si>
  <si>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</si>
  <si>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</si>
  <si>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</si>
  <si>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</si>
  <si>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</si>
  <si>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</si>
  <si>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</si>
  <si>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</si>
  <si>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</si>
  <si>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</si>
  <si>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</si>
  <si>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</si>
  <si>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</si>
  <si>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</si>
  <si>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</si>
  <si>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</si>
  <si>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</si>
  <si>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</si>
  <si>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</si>
  <si>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</si>
  <si>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</si>
  <si>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</si>
  <si>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</si>
  <si>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</si>
  <si>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</si>
  <si>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</si>
  <si>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</si>
  <si>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</si>
  <si>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</si>
  <si>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</si>
  <si>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</si>
  <si>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</si>
  <si>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</si>
  <si>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</si>
  <si>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</si>
  <si>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</si>
  <si>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</si>
  <si>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</si>
  <si>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</si>
  <si>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</si>
  <si>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</si>
  <si>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</si>
  <si>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</si>
  <si>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</si>
  <si>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</si>
  <si>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</si>
  <si>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</si>
  <si>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</si>
  <si>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</si>
  <si>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</si>
  <si>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</si>
  <si>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</si>
  <si>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</si>
  <si>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</si>
  <si>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</si>
  <si>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</si>
  <si>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</si>
  <si>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</si>
  <si>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</si>
  <si>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</si>
  <si>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</si>
  <si>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</si>
  <si>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</si>
  <si>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</si>
  <si>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</si>
  <si>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</si>
  <si>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</si>
  <si>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</si>
  <si>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</si>
  <si>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</si>
  <si>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</si>
  <si>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</si>
  <si>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</si>
  <si>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</si>
  <si>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</si>
  <si>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</si>
  <si>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</si>
  <si>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</si>
  <si>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</si>
  <si>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</si>
  <si>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</si>
  <si>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</si>
  <si>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</si>
  <si>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</si>
  <si>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</si>
  <si>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</si>
  <si>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</si>
  <si>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</si>
  <si>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</si>
  <si>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</si>
  <si>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</si>
  <si>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</si>
  <si>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</si>
  <si>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</si>
  <si>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</si>
  <si>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</si>
  <si>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</si>
  <si>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</si>
  <si>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</si>
  <si>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</si>
  <si>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</si>
  <si>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</si>
  <si>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</si>
  <si>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</si>
  <si>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</si>
  <si>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</si>
  <si>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</si>
  <si>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</si>
  <si>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</si>
  <si>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</si>
  <si>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</si>
  <si>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</si>
  <si>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</si>
  <si>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</si>
  <si>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</si>
  <si>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</si>
  <si>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</si>
  <si>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</si>
  <si>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</si>
  <si>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</si>
  <si>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</si>
  <si>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</si>
  <si>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</si>
  <si>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</si>
  <si>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</si>
  <si>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</si>
  <si>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</si>
  <si>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</si>
  <si>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</si>
  <si>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</si>
  <si>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</si>
  <si>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</si>
  <si>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</si>
  <si>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</si>
  <si>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</si>
  <si>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</si>
  <si>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</si>
  <si>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</si>
  <si>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</si>
  <si>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</si>
  <si>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</si>
  <si>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</si>
  <si>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</si>
  <si>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</si>
  <si>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</si>
  <si>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</si>
  <si>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</si>
  <si>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</si>
  <si>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</si>
  <si>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</si>
  <si>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</si>
  <si>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</si>
  <si>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</si>
  <si>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</si>
  <si>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</si>
  <si>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</si>
  <si>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</si>
  <si>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</si>
  <si>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</si>
  <si>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</si>
  <si>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</si>
  <si>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</si>
  <si>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</si>
  <si>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</si>
  <si>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</si>
  <si>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</si>
  <si>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</si>
  <si>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</si>
  <si>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</si>
  <si>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</si>
  <si>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</si>
  <si>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</si>
  <si>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</si>
  <si>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</si>
  <si>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</si>
  <si>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</si>
  <si>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</si>
  <si>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</si>
  <si>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</si>
  <si>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</si>
  <si>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</si>
  <si>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</si>
  <si>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</si>
  <si>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</si>
  <si>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</si>
  <si>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</si>
  <si>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</si>
  <si>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</si>
  <si>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</si>
  <si>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</si>
  <si>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</si>
  <si>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</si>
  <si>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</si>
  <si>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</si>
  <si>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</si>
  <si>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</si>
  <si>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</si>
  <si>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</si>
  <si>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</si>
  <si>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</si>
  <si>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</si>
  <si>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</si>
  <si>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</si>
  <si>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</si>
  <si>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</si>
  <si>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</si>
  <si>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</si>
  <si>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</si>
  <si>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</si>
  <si>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</si>
  <si>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</si>
  <si>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</si>
  <si>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</si>
  <si>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</si>
  <si>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</si>
  <si>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</si>
  <si>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</si>
  <si>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</si>
  <si>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</si>
  <si>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</si>
  <si>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</si>
  <si>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</si>
  <si>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</si>
  <si>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</si>
  <si>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</si>
  <si>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</si>
  <si>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</si>
  <si>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</si>
  <si>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</si>
  <si>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</si>
  <si>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</si>
  <si>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</si>
  <si>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</si>
  <si>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</si>
  <si>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</si>
  <si>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</si>
  <si>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</si>
  <si>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</si>
  <si>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</si>
  <si>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</si>
  <si>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</si>
  <si>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</si>
  <si>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</si>
  <si>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</si>
  <si>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</si>
  <si>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</si>
  <si>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</si>
  <si>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</si>
  <si>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</si>
  <si>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</si>
  <si>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</si>
  <si>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</si>
  <si>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</si>
  <si>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</si>
  <si>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</si>
  <si>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</si>
  <si>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</si>
  <si>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</si>
  <si>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</si>
  <si>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</si>
  <si>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</si>
  <si>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</si>
  <si>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</si>
  <si>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</si>
  <si>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</si>
  <si>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</si>
  <si>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</si>
  <si>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</si>
  <si>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</si>
  <si>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</si>
  <si>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</si>
  <si>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</si>
  <si>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</si>
  <si>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</si>
  <si>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</si>
  <si>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</si>
  <si>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</si>
  <si>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</si>
  <si>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</si>
  <si>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</si>
  <si>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</si>
  <si>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</si>
  <si>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</si>
  <si>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</si>
  <si>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</si>
  <si>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</si>
  <si>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</si>
  <si>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</si>
  <si>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</si>
  <si>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</si>
  <si>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</si>
  <si>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</si>
  <si>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</si>
  <si>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</si>
  <si>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</si>
  <si>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</si>
  <si>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</si>
  <si>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</si>
  <si>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</si>
  <si>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</si>
  <si>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</si>
  <si>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</si>
  <si>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</si>
  <si>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</si>
  <si>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</si>
  <si>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</si>
  <si>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</si>
  <si>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</si>
  <si>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</si>
  <si>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</si>
  <si>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</si>
  <si>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</si>
  <si>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</si>
  <si>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</si>
  <si>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</si>
  <si>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</si>
  <si>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</si>
  <si>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</si>
  <si>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</si>
  <si>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</si>
  <si>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</si>
  <si>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</si>
  <si>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</si>
  <si>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</si>
  <si>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</si>
  <si>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</si>
  <si>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</si>
  <si>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</si>
  <si>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</si>
  <si>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</si>
  <si>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</si>
  <si>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</si>
  <si>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</si>
  <si>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</si>
  <si>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</si>
  <si>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</si>
  <si>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</si>
  <si>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</si>
  <si>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</si>
  <si>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</si>
  <si>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</si>
  <si>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</si>
  <si>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</si>
  <si>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</si>
  <si>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</si>
  <si>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</si>
  <si>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</si>
  <si>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</si>
  <si>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</si>
  <si>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</si>
  <si>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</si>
  <si>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</si>
  <si>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</si>
  <si>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</si>
  <si>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</si>
  <si>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</si>
  <si>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</si>
  <si>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</si>
  <si>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</si>
  <si>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</si>
  <si>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</si>
  <si>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</si>
  <si>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</si>
  <si>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</si>
  <si>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</si>
  <si>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</si>
  <si>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</si>
  <si>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</si>
  <si>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</si>
  <si>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</si>
  <si>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</si>
  <si>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</si>
  <si>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</si>
  <si>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</si>
  <si>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</si>
  <si>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</si>
  <si>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</si>
  <si>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</si>
  <si>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</si>
  <si>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</si>
  <si>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</si>
  <si>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</si>
  <si>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</si>
  <si>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</si>
  <si>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</si>
  <si>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</si>
  <si>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</si>
  <si>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</si>
  <si>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</si>
  <si>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</si>
  <si>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</si>
  <si>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</si>
  <si>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</si>
  <si>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</si>
  <si>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</si>
  <si>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</si>
  <si>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</si>
  <si>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</si>
  <si>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</si>
  <si>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</si>
  <si>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</si>
  <si>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</si>
  <si>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</si>
  <si>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</si>
  <si>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</si>
  <si>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</si>
  <si>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</si>
  <si>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</si>
  <si>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</si>
  <si>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</si>
  <si>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</si>
  <si>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</si>
  <si>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</si>
  <si>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</si>
  <si>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</si>
  <si>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</si>
  <si>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</si>
  <si>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</si>
  <si>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</si>
  <si>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</si>
  <si>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</si>
  <si>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</si>
  <si>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</si>
  <si>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</si>
  <si>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</si>
  <si>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</si>
  <si>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</si>
  <si>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</si>
  <si>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</si>
  <si>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</si>
  <si>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</si>
  <si>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</si>
  <si>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</si>
  <si>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</si>
  <si>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</si>
  <si>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</si>
  <si>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</si>
  <si>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</si>
  <si>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</si>
  <si>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</si>
  <si>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</si>
  <si>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</si>
  <si>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</si>
  <si>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</si>
  <si>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</si>
  <si>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</si>
  <si>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</si>
  <si>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</si>
  <si>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</si>
  <si>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</si>
  <si>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</si>
  <si>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</si>
  <si>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</si>
  <si>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</si>
  <si>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</si>
  <si>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</si>
  <si>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</si>
  <si>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</si>
  <si>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</si>
  <si>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</si>
  <si>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</si>
  <si>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</si>
  <si>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</si>
  <si>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</si>
  <si>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</si>
  <si>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</si>
  <si>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</si>
  <si>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</si>
  <si>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</si>
  <si>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</si>
  <si>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</si>
  <si>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</si>
  <si>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</si>
  <si>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</si>
  <si>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</si>
  <si>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</si>
  <si>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</si>
  <si>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</si>
  <si>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</si>
  <si>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</si>
  <si>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</si>
  <si>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</si>
  <si>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</si>
  <si>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</si>
  <si>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</si>
  <si>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</si>
  <si>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</si>
  <si>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</si>
  <si>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</si>
  <si>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</si>
  <si>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</si>
  <si>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</si>
  <si>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</si>
  <si>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</si>
  <si>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</si>
  <si>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</si>
  <si>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</si>
  <si>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</si>
  <si>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</si>
  <si>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</si>
  <si>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</si>
  <si>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</si>
  <si>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</si>
  <si>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</si>
  <si>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</si>
  <si>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</si>
  <si>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</si>
  <si>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</si>
  <si>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</si>
  <si>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</si>
  <si>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</si>
  <si>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</si>
  <si>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</si>
  <si>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</si>
  <si>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</si>
  <si>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</si>
  <si>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</si>
  <si>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</si>
  <si>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</si>
  <si>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</si>
  <si>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</si>
  <si>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</si>
  <si>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</si>
  <si>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</si>
  <si>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</si>
  <si>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</si>
  <si>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</si>
  <si>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</si>
  <si>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</si>
  <si>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</si>
  <si>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</si>
  <si>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</si>
  <si>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</si>
  <si>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</si>
  <si>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</si>
  <si>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</si>
  <si>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</si>
  <si>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</si>
  <si>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</si>
  <si>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</si>
  <si>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</si>
  <si>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</si>
  <si>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</si>
  <si>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</si>
  <si>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</si>
  <si>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</si>
  <si>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</si>
  <si>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</si>
  <si>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</si>
  <si>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</si>
  <si>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</si>
  <si>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</si>
  <si>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</si>
  <si>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</si>
  <si>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</si>
  <si>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</si>
  <si>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</si>
  <si>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</si>
  <si>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</si>
  <si>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</si>
  <si>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</si>
  <si>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</si>
  <si>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</si>
  <si>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</si>
  <si>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</si>
  <si>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</si>
  <si>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</si>
  <si>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</si>
  <si>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</si>
  <si>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</si>
  <si>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</si>
  <si>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</si>
  <si>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</si>
  <si>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</si>
  <si>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</si>
  <si>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</si>
  <si>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</si>
  <si>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</si>
  <si>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</si>
  <si>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</si>
  <si>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</si>
  <si>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</si>
  <si>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</si>
  <si>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</si>
  <si>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</si>
  <si>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</si>
  <si>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</si>
  <si>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</si>
  <si>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</si>
  <si>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</si>
  <si>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</si>
  <si>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</si>
  <si>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</si>
  <si>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</si>
  <si>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</si>
  <si>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</si>
  <si>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</si>
  <si>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</si>
  <si>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</si>
  <si>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</si>
  <si>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</si>
  <si>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</si>
  <si>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</si>
  <si>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</si>
  <si>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</si>
  <si>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</si>
  <si>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</si>
  <si>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</si>
  <si>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</si>
  <si>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</si>
  <si>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</si>
  <si>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</si>
  <si>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</si>
  <si>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</si>
  <si>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</si>
  <si>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</si>
  <si>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</si>
  <si>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</si>
  <si>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</si>
  <si>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</si>
  <si>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</si>
  <si>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</si>
  <si>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</si>
  <si>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</si>
  <si>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</si>
  <si>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</si>
  <si>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</si>
  <si>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</si>
  <si>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</si>
  <si>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</si>
  <si>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</si>
  <si>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</si>
  <si>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</si>
  <si>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</si>
  <si>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</si>
  <si>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</si>
  <si>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</si>
  <si>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</si>
  <si>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</si>
  <si>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</si>
  <si>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</si>
  <si>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</si>
  <si>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</si>
  <si>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</si>
  <si>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</si>
  <si>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</si>
  <si>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</si>
  <si>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</si>
  <si>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</si>
  <si>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</si>
  <si>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</si>
  <si>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</si>
  <si>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</si>
  <si>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</si>
  <si>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</si>
  <si>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</si>
  <si>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</si>
  <si>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</si>
  <si>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</si>
  <si>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</si>
  <si>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</si>
  <si>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</si>
  <si>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</si>
  <si>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</si>
  <si>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</si>
  <si>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</si>
  <si>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</si>
  <si>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</si>
  <si>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</si>
  <si>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</si>
  <si>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</si>
  <si>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</si>
  <si>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</si>
  <si>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</si>
  <si>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</si>
  <si>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</si>
  <si>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</si>
  <si>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</si>
  <si>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</si>
  <si>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</si>
  <si>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</si>
  <si>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</si>
  <si>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</si>
  <si>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</si>
  <si>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</si>
  <si>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</si>
  <si>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</si>
  <si>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</si>
  <si>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</si>
  <si>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</si>
  <si>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</si>
  <si>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</si>
  <si>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</si>
  <si>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</si>
  <si>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</si>
  <si>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</si>
  <si>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</si>
  <si>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</si>
  <si>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</si>
  <si>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</si>
  <si>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</si>
  <si>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</si>
  <si>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</si>
  <si>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</si>
  <si>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</si>
  <si>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</si>
  <si>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</si>
  <si>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</si>
  <si>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</si>
  <si>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</si>
  <si>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</si>
  <si>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</si>
  <si>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</si>
  <si>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</si>
  <si>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</si>
  <si>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</si>
  <si>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</si>
  <si>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</si>
  <si>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</si>
  <si>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</si>
  <si>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</si>
  <si>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</si>
  <si>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</si>
  <si>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</si>
  <si>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</si>
  <si>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</si>
  <si>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</si>
  <si>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</si>
  <si>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</si>
  <si>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</si>
  <si>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</si>
  <si>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</si>
  <si>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</si>
  <si>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</si>
  <si>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</si>
  <si>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</si>
  <si>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</si>
  <si>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</si>
  <si>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</si>
  <si>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</si>
  <si>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</si>
  <si>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</si>
  <si>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</si>
  <si>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</si>
  <si>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</si>
  <si>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</si>
  <si>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</si>
  <si>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</si>
  <si>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</si>
  <si>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</si>
  <si>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</si>
  <si>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</si>
  <si>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</si>
  <si>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</si>
  <si>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</si>
  <si>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</si>
  <si>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</si>
  <si>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</si>
  <si>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</si>
  <si>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</si>
  <si>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</si>
  <si>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</si>
  <si>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</si>
  <si>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</si>
  <si>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</si>
  <si>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</si>
  <si>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</si>
  <si>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</si>
  <si>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</si>
  <si>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</si>
  <si>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</si>
  <si>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</si>
  <si>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</si>
  <si>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</si>
  <si>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</si>
  <si>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</si>
  <si>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</si>
  <si>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</si>
  <si>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</si>
  <si>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</si>
  <si>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</si>
  <si>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</si>
  <si>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</si>
  <si>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</si>
  <si>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</si>
  <si>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</si>
  <si>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</si>
  <si>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</si>
  <si>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</si>
  <si>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</si>
  <si>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</si>
  <si>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</si>
  <si>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</si>
  <si>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</si>
  <si>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</si>
  <si>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</si>
  <si>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</si>
  <si>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</si>
  <si>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</si>
  <si>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</si>
  <si>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</si>
  <si>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</si>
  <si>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</si>
  <si>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</si>
  <si>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</si>
  <si>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</si>
  <si>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</si>
  <si>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</si>
  <si>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</si>
  <si>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</si>
  <si>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</si>
  <si>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</si>
  <si>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</si>
  <si>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</si>
  <si>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</si>
  <si>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</si>
  <si>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</si>
  <si>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</si>
  <si>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</si>
  <si>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</si>
  <si>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</si>
  <si>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</si>
  <si>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</si>
  <si>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</si>
  <si>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</si>
  <si>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</si>
  <si>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</si>
  <si>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</si>
  <si>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</si>
  <si>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</si>
  <si>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</si>
  <si>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</si>
  <si>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</si>
  <si>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</si>
  <si>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</si>
  <si>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</si>
  <si>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</si>
  <si>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</si>
  <si>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</si>
  <si>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</si>
  <si>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</si>
  <si>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</si>
  <si>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</si>
  <si>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</si>
  <si>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</si>
  <si>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</si>
  <si>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</si>
  <si>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</si>
  <si>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</si>
  <si>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</si>
  <si>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</si>
  <si>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</si>
  <si>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</si>
  <si>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</si>
  <si>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</si>
  <si>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</si>
  <si>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</si>
  <si>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</si>
  <si>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</si>
  <si>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</si>
  <si>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</si>
  <si>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</si>
  <si>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</si>
  <si>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</si>
  <si>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</si>
  <si>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</si>
  <si>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</si>
  <si>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</si>
  <si>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</si>
  <si>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</si>
  <si>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</si>
  <si>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</si>
  <si>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</si>
  <si>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</si>
  <si>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</si>
  <si>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</si>
  <si>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</si>
  <si>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</si>
  <si>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</si>
  <si>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</si>
  <si>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</si>
  <si>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</si>
  <si>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</si>
  <si>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</si>
  <si>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</si>
  <si>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</si>
  <si>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</si>
  <si>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</si>
  <si>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</si>
  <si>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</si>
  <si>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</si>
  <si>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</si>
  <si>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</si>
  <si>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</si>
  <si>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</si>
  <si>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</si>
  <si>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</si>
  <si>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</si>
  <si>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</si>
  <si>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</si>
  <si>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</si>
  <si>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</si>
  <si>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</si>
  <si>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</si>
  <si>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</si>
  <si>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</si>
  <si>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</si>
  <si>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</si>
  <si>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</si>
  <si>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</si>
  <si>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</si>
  <si>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</si>
  <si>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</si>
  <si>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</si>
  <si>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</si>
  <si>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</si>
  <si>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</si>
  <si>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</si>
  <si>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</si>
  <si>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</si>
  <si>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</si>
  <si>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</si>
  <si>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</si>
  <si>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</si>
  <si>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</si>
  <si>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</si>
  <si>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</si>
  <si>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</si>
  <si>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</si>
  <si>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</si>
  <si>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</si>
  <si>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</si>
  <si>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</si>
  <si>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</si>
  <si>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</si>
  <si>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</si>
  <si>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</si>
  <si>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</si>
  <si>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</si>
  <si>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</si>
  <si>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</si>
  <si>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</si>
  <si>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</si>
  <si>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</si>
  <si>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</si>
  <si>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</si>
  <si>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</si>
  <si>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</si>
  <si>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</si>
  <si>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</si>
  <si>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</si>
  <si>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</si>
  <si>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</si>
  <si>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</si>
  <si>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</si>
  <si>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</si>
  <si>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</si>
  <si>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</si>
  <si>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</si>
  <si>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</si>
  <si>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</si>
  <si>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</si>
  <si>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</si>
  <si>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</si>
  <si>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</si>
  <si>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</si>
  <si>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</si>
  <si>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</si>
  <si>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</si>
  <si>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</si>
  <si>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</si>
  <si>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</si>
  <si>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</si>
  <si>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</si>
  <si>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</si>
  <si>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</si>
  <si>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</si>
  <si>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</si>
  <si>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</si>
  <si>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</si>
  <si>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</si>
  <si>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</si>
  <si>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</si>
  <si>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</si>
  <si>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</si>
  <si>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</si>
  <si>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</si>
  <si>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</si>
  <si>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</si>
  <si>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</si>
  <si>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</si>
  <si>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</si>
  <si>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</si>
  <si>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</si>
  <si>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</si>
  <si>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</si>
  <si>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</si>
  <si>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</si>
  <si>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</si>
  <si>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</si>
  <si>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</si>
  <si>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</si>
  <si>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</si>
  <si>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</si>
  <si>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</si>
  <si>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</si>
  <si>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</si>
  <si>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</si>
  <si>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</si>
  <si>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</si>
  <si>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</si>
  <si>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</si>
  <si>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</si>
  <si>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</si>
  <si>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</si>
  <si>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</si>
  <si>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</si>
  <si>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</si>
  <si>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</si>
  <si>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</si>
  <si>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</si>
  <si>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</si>
  <si>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</si>
  <si>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</si>
  <si>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</si>
  <si>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</si>
  <si>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</si>
  <si>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</si>
  <si>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</si>
  <si>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</si>
  <si>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</si>
  <si>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</si>
  <si>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</si>
  <si>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</si>
  <si>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</si>
  <si>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</si>
  <si>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</si>
  <si>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</si>
  <si>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</si>
  <si>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</si>
  <si>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</si>
  <si>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</si>
  <si>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</si>
  <si>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</si>
  <si>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</si>
  <si>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</si>
  <si>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</si>
  <si>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</si>
  <si>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</si>
  <si>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</si>
  <si>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</si>
  <si>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</si>
  <si>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</si>
  <si>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</si>
  <si>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</si>
  <si>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</si>
  <si>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</si>
  <si>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</si>
  <si>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</si>
  <si>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</si>
  <si>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</si>
  <si>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</si>
  <si>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</si>
  <si>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</si>
  <si>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</si>
  <si>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</si>
  <si>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</si>
  <si>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</si>
  <si>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</si>
  <si>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</si>
  <si>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</si>
  <si>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</si>
  <si>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</si>
  <si>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</si>
  <si>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</si>
  <si>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</si>
  <si>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</si>
  <si>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</si>
  <si>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</si>
  <si>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</si>
  <si>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</si>
  <si>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</si>
  <si>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</si>
  <si>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</si>
  <si>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</si>
  <si>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</si>
  <si>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</si>
  <si>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</si>
  <si>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</si>
  <si>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</si>
  <si>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</si>
  <si>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</si>
  <si>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</si>
  <si>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</si>
  <si>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</si>
  <si>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</si>
  <si>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</si>
  <si>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</si>
  <si>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</si>
  <si>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</si>
  <si>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</si>
  <si>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</si>
  <si>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</si>
  <si>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</si>
  <si>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</si>
  <si>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</si>
  <si>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</si>
  <si>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</si>
  <si>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</si>
  <si>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</si>
  <si>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</si>
  <si>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</si>
  <si>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</si>
  <si>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</si>
  <si>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</si>
  <si>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</si>
  <si>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</si>
  <si>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</si>
  <si>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</si>
  <si>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</si>
  <si>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</si>
  <si>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</si>
  <si>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</si>
  <si>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</si>
  <si>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</si>
  <si>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</si>
  <si>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</si>
  <si>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</si>
  <si>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</si>
  <si>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</si>
  <si>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</si>
  <si>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</si>
  <si>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</si>
  <si>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</si>
  <si>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</si>
  <si>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</si>
  <si>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</si>
  <si>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</si>
  <si>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</si>
  <si>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</si>
  <si>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</si>
  <si>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</si>
  <si>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</si>
  <si>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</si>
  <si>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</si>
  <si>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</si>
  <si>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</si>
  <si>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</si>
  <si>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</si>
  <si>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</si>
  <si>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</si>
  <si>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</si>
  <si>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</si>
  <si>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</si>
  <si>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</si>
  <si>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</si>
  <si>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</si>
  <si>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</si>
  <si>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</si>
  <si>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</si>
  <si>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</si>
  <si>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</si>
  <si>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</si>
  <si>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</si>
  <si>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</si>
  <si>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</si>
  <si>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</si>
  <si>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</si>
  <si>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</si>
  <si>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</si>
  <si>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</si>
  <si>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</si>
  <si>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</si>
  <si>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</si>
  <si>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</si>
  <si>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</si>
  <si>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</si>
  <si>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</si>
  <si>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</si>
  <si>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</si>
  <si>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</si>
  <si>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</si>
  <si>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</si>
  <si>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</si>
  <si>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</si>
  <si>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</si>
  <si>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</si>
  <si>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</si>
  <si>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</si>
  <si>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</si>
  <si>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</si>
  <si>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</si>
  <si>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</si>
  <si>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</si>
  <si>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</si>
  <si>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</si>
  <si>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</si>
  <si>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</si>
  <si>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</si>
  <si>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</si>
  <si>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</si>
  <si>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</si>
  <si>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</si>
  <si>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</si>
  <si>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</si>
  <si>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</si>
  <si>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</si>
  <si>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</si>
  <si>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</si>
  <si>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</si>
  <si>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</si>
  <si>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</si>
  <si>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</si>
  <si>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</si>
  <si>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</si>
  <si>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</si>
  <si>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</si>
  <si>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</si>
  <si>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</si>
  <si>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</si>
  <si>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</si>
  <si>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</si>
  <si>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</si>
  <si>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</si>
  <si>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</si>
  <si>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</si>
  <si>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</si>
  <si>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</si>
  <si>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</si>
  <si>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</si>
  <si>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</si>
  <si>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</si>
  <si>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</si>
  <si>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</si>
  <si>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</si>
  <si>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</si>
  <si>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</si>
  <si>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</si>
  <si>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</si>
  <si>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</si>
  <si>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</si>
  <si>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</si>
  <si>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</si>
  <si>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</si>
  <si>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</si>
  <si>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</si>
  <si>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</si>
  <si>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</si>
  <si>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</si>
  <si>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</si>
  <si>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</si>
  <si>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</si>
  <si>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</si>
  <si>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</si>
  <si>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</si>
  <si>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</si>
  <si>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</si>
  <si>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</si>
  <si>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</si>
  <si>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</si>
  <si>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</si>
  <si>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</si>
  <si>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</si>
  <si>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</si>
  <si>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</si>
  <si>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</si>
  <si>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</si>
  <si>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</si>
  <si>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</si>
  <si>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</si>
  <si>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</si>
  <si>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</si>
  <si>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</si>
  <si>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</si>
  <si>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</si>
  <si>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</si>
  <si>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</si>
  <si>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</si>
  <si>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</si>
  <si>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</si>
  <si>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</si>
  <si>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</si>
  <si>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</si>
  <si>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</si>
  <si>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</si>
  <si>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</si>
  <si>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</si>
  <si>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</si>
  <si>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</si>
  <si>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</si>
  <si>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</si>
  <si>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</si>
  <si>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</si>
  <si>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</si>
  <si>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</si>
  <si>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</si>
  <si>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</si>
  <si>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</si>
  <si>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</si>
  <si>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</si>
  <si>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</si>
  <si>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</si>
  <si>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</si>
  <si>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</si>
  <si>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</si>
  <si>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</si>
  <si>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</si>
  <si>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</si>
  <si>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</si>
  <si>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</si>
  <si>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</si>
  <si>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</si>
  <si>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</si>
  <si>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</si>
  <si>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</si>
  <si>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</si>
  <si>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</si>
  <si>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</si>
  <si>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</si>
  <si>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</si>
  <si>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</si>
  <si>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</si>
  <si>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</si>
  <si>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</si>
  <si>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</si>
  <si>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</si>
  <si>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</si>
  <si>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</si>
  <si>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</si>
  <si>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</si>
  <si>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</si>
  <si>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</si>
  <si>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</si>
  <si>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</si>
  <si>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</si>
  <si>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</si>
  <si>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</si>
  <si>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</si>
  <si>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</si>
  <si>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</si>
  <si>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</si>
  <si>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</si>
  <si>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</si>
  <si>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</si>
  <si>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</si>
  <si>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</si>
  <si>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</si>
  <si>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</si>
  <si>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</si>
  <si>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</si>
  <si>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</si>
  <si>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</si>
  <si>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</si>
  <si>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</si>
  <si>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</si>
  <si>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</si>
  <si>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</si>
  <si>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</si>
  <si>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</si>
  <si>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</si>
  <si>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</si>
  <si>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</si>
  <si>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</si>
  <si>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</si>
  <si>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</si>
  <si>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</si>
  <si>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</si>
  <si>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</si>
  <si>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</si>
  <si>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</si>
  <si>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</si>
  <si>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</si>
  <si>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</si>
  <si>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</si>
  <si>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</si>
  <si>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</si>
  <si>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</si>
  <si>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</si>
  <si>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</si>
  <si>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</si>
  <si>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</si>
  <si>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</si>
  <si>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</si>
  <si>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</si>
  <si>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</si>
  <si>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</si>
  <si>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</si>
  <si>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</si>
  <si>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</si>
  <si>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</si>
  <si>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</si>
  <si>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</si>
  <si>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</si>
  <si>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</si>
  <si>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</si>
  <si>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</si>
  <si>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</si>
  <si>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</si>
  <si>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</si>
  <si>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</si>
  <si>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</si>
  <si>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</si>
  <si>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</si>
  <si>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</si>
  <si>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</si>
  <si>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</si>
  <si>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</si>
  <si>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</si>
  <si>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</si>
  <si>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</si>
  <si>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</si>
  <si>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</si>
  <si>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</si>
  <si>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</si>
  <si>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</si>
  <si>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</si>
  <si>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</si>
  <si>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</si>
  <si>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</si>
  <si>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</si>
  <si>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</si>
  <si>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</si>
  <si>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</si>
  <si>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</si>
  <si>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</si>
  <si>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</si>
  <si>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</si>
  <si>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</si>
  <si>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</si>
  <si>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</si>
  <si>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</si>
  <si>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</si>
  <si>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</si>
  <si>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</si>
  <si>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</si>
  <si>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</si>
  <si>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</si>
  <si>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</si>
  <si>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</si>
  <si>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</si>
  <si>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</si>
  <si>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</si>
  <si>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</si>
  <si>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</si>
  <si>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</si>
  <si>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</si>
  <si>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</si>
  <si>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</si>
  <si>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</si>
  <si>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</si>
  <si>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</si>
  <si>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</si>
  <si>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</si>
  <si>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</si>
  <si>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</si>
  <si>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</si>
  <si>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</si>
  <si>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</si>
  <si>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</si>
  <si>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</si>
  <si>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</si>
  <si>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</si>
  <si>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</si>
  <si>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</si>
  <si>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</si>
  <si>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</si>
  <si>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</si>
  <si>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</si>
  <si>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</si>
  <si>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</si>
  <si>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</si>
  <si>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</si>
  <si>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</si>
  <si>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</si>
  <si>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</si>
  <si>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</si>
  <si>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</si>
  <si>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</si>
  <si>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</si>
  <si>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</si>
  <si>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</si>
  <si>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</si>
  <si>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</si>
  <si>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</si>
  <si>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</si>
  <si>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</si>
  <si>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</si>
  <si>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</si>
  <si>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</si>
  <si>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</si>
  <si>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</si>
  <si>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</si>
  <si>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</si>
  <si>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</si>
  <si>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</si>
  <si>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</si>
  <si>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</si>
  <si>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</si>
  <si>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</si>
  <si>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</si>
  <si>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</si>
  <si>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</si>
  <si>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</si>
  <si>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</si>
  <si>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</si>
  <si>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</si>
  <si>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</si>
  <si>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</si>
  <si>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</si>
  <si>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</si>
  <si>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</si>
  <si>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</si>
  <si>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</si>
  <si>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</si>
  <si>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</si>
  <si>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</si>
  <si>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</si>
  <si>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</si>
  <si>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</si>
  <si>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</si>
  <si>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</si>
  <si>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</si>
  <si>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</si>
  <si>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</si>
  <si>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</si>
  <si>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</si>
  <si>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</si>
  <si>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</si>
  <si>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</si>
  <si>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</si>
  <si>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</si>
  <si>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</si>
  <si>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</si>
  <si>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</si>
  <si>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</si>
  <si>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</si>
  <si>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</si>
  <si>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</si>
  <si>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</si>
  <si>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</si>
  <si>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</si>
  <si>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</si>
  <si>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</si>
  <si>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</si>
  <si>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</si>
  <si>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</si>
  <si>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</si>
  <si>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</si>
  <si>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</si>
  <si>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</si>
  <si>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</si>
  <si>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</si>
  <si>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</si>
  <si>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</si>
  <si>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</si>
  <si>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</si>
  <si>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</si>
  <si>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</si>
  <si>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</si>
  <si>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</si>
  <si>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</si>
  <si>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</si>
  <si>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</si>
  <si>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</si>
  <si>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</si>
  <si>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</si>
  <si>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</si>
  <si>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</si>
  <si>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</si>
  <si>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</si>
  <si>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</si>
  <si>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</si>
  <si>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</si>
  <si>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</si>
  <si>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</si>
  <si>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</si>
  <si>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</si>
  <si>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</si>
  <si>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</si>
  <si>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</si>
  <si>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</si>
  <si>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</si>
  <si>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</si>
  <si>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</si>
  <si>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</si>
  <si>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</si>
  <si>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</si>
  <si>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</si>
  <si>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</si>
  <si>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</si>
  <si>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</si>
  <si>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</si>
  <si>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</si>
  <si>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</si>
  <si>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</si>
  <si>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</si>
  <si>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</si>
  <si>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</si>
  <si>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</si>
  <si>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</si>
  <si>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</si>
  <si>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</si>
  <si>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</si>
  <si>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</si>
  <si>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</si>
  <si>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</si>
  <si>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</si>
  <si>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</si>
  <si>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</si>
  <si>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</si>
  <si>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</si>
  <si>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</si>
  <si>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</si>
  <si>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</si>
  <si>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</si>
  <si>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</si>
  <si>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</si>
  <si>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</si>
  <si>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</si>
  <si>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</si>
  <si>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</si>
  <si>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</si>
  <si>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</si>
  <si>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</si>
  <si>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</si>
  <si>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</si>
  <si>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</si>
  <si>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</si>
  <si>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</si>
  <si>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</si>
  <si>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</si>
  <si>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</si>
  <si>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</si>
  <si>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</si>
  <si>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</si>
  <si>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</si>
  <si>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</si>
  <si>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</si>
  <si>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</si>
  <si>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</si>
  <si>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</si>
  <si>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</si>
  <si>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</si>
  <si>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</si>
  <si>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</si>
  <si>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</si>
  <si>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</si>
  <si>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</si>
  <si>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</si>
  <si>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</si>
  <si>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</si>
  <si>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</si>
  <si>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</si>
  <si>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</si>
  <si>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</si>
  <si>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</si>
  <si>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</si>
  <si>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</si>
  <si>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</si>
  <si>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</si>
  <si>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</si>
  <si>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</si>
  <si>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</si>
  <si>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</si>
  <si>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</si>
  <si>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</si>
  <si>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</si>
  <si>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</si>
  <si>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</si>
  <si>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</si>
  <si>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</si>
  <si>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</si>
  <si>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</si>
  <si>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</si>
  <si>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</si>
  <si>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</si>
  <si>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</si>
  <si>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</si>
  <si>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</si>
  <si>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</si>
  <si>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</si>
  <si>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</si>
  <si>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</si>
  <si>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</si>
  <si>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</si>
  <si>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</si>
  <si>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</si>
  <si>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</si>
  <si>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</si>
  <si>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</si>
  <si>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</si>
  <si>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</si>
  <si>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</si>
  <si>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</si>
  <si>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</si>
  <si>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</si>
  <si>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</si>
  <si>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</si>
  <si>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</si>
  <si>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</si>
  <si>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</si>
  <si>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</si>
  <si>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</si>
  <si>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</si>
  <si>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</si>
  <si>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</si>
  <si>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</si>
  <si>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</si>
  <si>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</si>
  <si>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</si>
  <si>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</si>
  <si>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</si>
  <si>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</si>
  <si>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</si>
  <si>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</si>
  <si>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</si>
  <si>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</si>
  <si>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</si>
  <si>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</si>
  <si>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</si>
  <si>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</si>
  <si>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</si>
  <si>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</si>
  <si>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</si>
  <si>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</si>
  <si>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</si>
  <si>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</si>
  <si>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</si>
  <si>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</si>
  <si>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</si>
  <si>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</si>
  <si>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</si>
  <si>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</si>
  <si>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</si>
  <si>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</si>
  <si>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</si>
  <si>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</si>
  <si>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</si>
  <si>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</si>
  <si>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</si>
  <si>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</si>
  <si>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</si>
  <si>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</si>
  <si>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</si>
  <si>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</si>
  <si>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</si>
  <si>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</si>
  <si>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</si>
  <si>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</si>
  <si>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</si>
  <si>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</si>
  <si>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</si>
  <si>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</si>
  <si>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</si>
  <si>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</si>
  <si>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</si>
  <si>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</si>
  <si>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</si>
  <si>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</si>
  <si>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</si>
  <si>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</si>
  <si>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</si>
  <si>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</si>
  <si>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</si>
  <si>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</si>
  <si>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</si>
  <si>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</si>
  <si>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</si>
  <si>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</si>
  <si>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</si>
  <si>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</si>
  <si>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</si>
  <si>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</si>
  <si>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</si>
  <si>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</si>
  <si>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</si>
  <si>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</si>
  <si>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</si>
  <si>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</si>
  <si>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</si>
  <si>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</si>
  <si>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</si>
  <si>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</si>
  <si>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</si>
  <si>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</si>
  <si>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</si>
  <si>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</si>
  <si>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</si>
  <si>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</si>
  <si>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</si>
  <si>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</si>
  <si>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</si>
  <si>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</si>
  <si>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</si>
  <si>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</si>
  <si>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</si>
  <si>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</si>
  <si>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</si>
  <si>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</si>
  <si>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</si>
  <si>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</si>
  <si>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</si>
  <si>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</si>
  <si>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</si>
  <si>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</si>
  <si>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</si>
  <si>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</si>
  <si>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</si>
  <si>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</si>
  <si>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</si>
  <si>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</si>
  <si>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</si>
  <si>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</si>
  <si>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</si>
  <si>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</si>
  <si>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</si>
  <si>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</si>
  <si>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</si>
  <si>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</si>
  <si>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</si>
  <si>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</si>
  <si>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</si>
  <si>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</si>
  <si>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</si>
  <si>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</si>
  <si>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</si>
  <si>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</si>
  <si>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</si>
  <si>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</si>
  <si>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</si>
  <si>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</si>
  <si>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</si>
  <si>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</si>
  <si>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</si>
  <si>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</si>
  <si>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</si>
  <si>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</si>
  <si>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</si>
  <si>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</si>
  <si>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</si>
  <si>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</si>
  <si>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</si>
  <si>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</si>
  <si>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</si>
  <si>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</si>
  <si>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</si>
  <si>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</si>
  <si>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</si>
  <si>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</si>
  <si>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</si>
  <si>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</si>
  <si>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</si>
  <si>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</si>
  <si>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</si>
  <si>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</si>
  <si>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</si>
  <si>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</si>
  <si>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</si>
  <si>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</si>
  <si>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</si>
  <si>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</si>
  <si>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</si>
  <si>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</si>
  <si>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</si>
  <si>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</si>
  <si>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</si>
  <si>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</si>
  <si>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</si>
  <si>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</si>
  <si>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</si>
  <si>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</si>
  <si>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</si>
  <si>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</si>
  <si>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</si>
  <si>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</si>
  <si>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</si>
  <si>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</si>
  <si>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</si>
  <si>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</si>
  <si>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</si>
  <si>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</si>
  <si>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</si>
  <si>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</si>
  <si>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</si>
  <si>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</si>
  <si>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</si>
  <si>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</si>
  <si>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</si>
  <si>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</si>
  <si>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</si>
  <si>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</si>
  <si>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</si>
  <si>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</si>
  <si>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</si>
  <si>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</si>
  <si>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</si>
  <si>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</si>
  <si>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</si>
  <si>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</si>
  <si>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</si>
  <si>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</si>
  <si>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</si>
  <si>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</si>
  <si>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</si>
  <si>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</si>
  <si>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</si>
  <si>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</si>
  <si>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</si>
  <si>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</si>
  <si>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</si>
  <si>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</si>
  <si>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</si>
  <si>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</si>
  <si>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</si>
  <si>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</si>
  <si>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</si>
  <si>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</si>
  <si>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</si>
  <si>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</si>
  <si>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</si>
  <si>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</si>
  <si>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</si>
  <si>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</si>
  <si>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</si>
  <si>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</si>
  <si>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</si>
  <si>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</si>
  <si>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</si>
  <si>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</si>
  <si>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</si>
  <si>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</si>
  <si>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</si>
  <si>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</si>
  <si>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</si>
  <si>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</si>
  <si>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</si>
  <si>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</si>
  <si>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</si>
  <si>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</si>
  <si>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</si>
  <si>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</si>
  <si>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</si>
  <si>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</si>
  <si>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</si>
  <si>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</si>
  <si>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</si>
  <si>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</si>
  <si>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</si>
  <si>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</si>
  <si>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</si>
  <si>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</si>
  <si>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</si>
  <si>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</si>
  <si>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</si>
  <si>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</si>
  <si>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</si>
  <si>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</si>
  <si>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</si>
  <si>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</si>
  <si>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</si>
  <si>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</si>
  <si>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</si>
  <si>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</si>
  <si>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</si>
  <si>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</si>
  <si>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</si>
  <si>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</si>
  <si>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</si>
  <si>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</si>
  <si>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</si>
  <si>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</si>
  <si>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</si>
  <si>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</si>
  <si>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</si>
  <si>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</si>
  <si>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</si>
  <si>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</si>
  <si>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</si>
  <si>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</si>
  <si>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</si>
  <si>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</si>
  <si>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</si>
  <si>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</si>
  <si>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</si>
  <si>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</si>
  <si>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</si>
  <si>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</si>
  <si>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</si>
  <si>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</si>
  <si>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</si>
  <si>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</si>
  <si>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</si>
  <si>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</si>
  <si>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</si>
  <si>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</si>
  <si>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</si>
  <si>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</si>
  <si>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</si>
  <si>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</si>
  <si>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</si>
  <si>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</si>
  <si>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</si>
  <si>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</si>
  <si>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</si>
  <si>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</si>
  <si>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</si>
  <si>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</si>
  <si>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</si>
  <si>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</si>
  <si>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</si>
  <si>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</si>
  <si>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</si>
  <si>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</si>
  <si>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</si>
  <si>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</si>
  <si>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</si>
  <si>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</si>
  <si>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</si>
  <si>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</si>
  <si>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</si>
  <si>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</si>
  <si>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</si>
  <si>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</si>
  <si>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</si>
  <si>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</si>
  <si>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</si>
  <si>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</si>
  <si>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</si>
  <si>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</si>
  <si>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</si>
  <si>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</si>
  <si>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</si>
  <si>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</si>
  <si>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</si>
  <si>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</si>
  <si>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</si>
  <si>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</si>
  <si>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</si>
  <si>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</si>
  <si>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</si>
  <si>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</si>
  <si>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</si>
  <si>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</si>
  <si>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</si>
  <si>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</si>
  <si>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</si>
  <si>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</si>
  <si>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</si>
  <si>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</si>
  <si>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</si>
  <si>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</si>
  <si>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</si>
  <si>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</si>
  <si>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</si>
  <si>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</si>
  <si>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</si>
  <si>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</si>
  <si>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</si>
  <si>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</si>
  <si>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</si>
  <si>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</si>
  <si>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</si>
  <si>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</si>
  <si>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</si>
  <si>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</si>
  <si>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</si>
  <si>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</si>
  <si>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</si>
  <si>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</si>
  <si>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</si>
  <si>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</si>
  <si>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</si>
  <si>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</si>
  <si>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</si>
  <si>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</si>
  <si>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</si>
  <si>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</si>
  <si>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</si>
  <si>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</si>
  <si>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</si>
  <si>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</si>
  <si>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</si>
  <si>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</si>
  <si>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</si>
  <si>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</si>
  <si>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</si>
  <si>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</si>
  <si>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</si>
  <si>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</si>
  <si>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</si>
  <si>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</si>
  <si>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</si>
  <si>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</si>
  <si>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</si>
  <si>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</si>
  <si>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</si>
  <si>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</si>
  <si>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</si>
  <si>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</si>
  <si>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</si>
  <si>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</si>
  <si>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</si>
  <si>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</si>
  <si>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</si>
  <si>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</si>
  <si>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</si>
  <si>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</si>
  <si>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</si>
  <si>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</si>
  <si>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</si>
  <si>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</si>
  <si>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</si>
  <si>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</si>
  <si>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</si>
  <si>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</si>
  <si>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</si>
  <si>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</si>
  <si>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</si>
  <si>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</si>
  <si>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</si>
  <si>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</si>
  <si>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</si>
  <si>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</si>
  <si>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</si>
  <si>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</si>
  <si>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</si>
  <si>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</si>
  <si>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</si>
  <si>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</si>
  <si>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</si>
  <si>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</si>
  <si>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</si>
  <si>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</si>
  <si>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</si>
  <si>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</si>
  <si>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</si>
  <si>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</si>
  <si>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</si>
  <si>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</si>
  <si>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</si>
  <si>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</si>
  <si>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</si>
  <si>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</si>
  <si>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</si>
  <si>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</si>
  <si>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</si>
  <si>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</si>
  <si>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</si>
  <si>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</si>
  <si>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</si>
  <si>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</si>
  <si>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</si>
  <si>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</si>
  <si>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</si>
  <si>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</si>
  <si>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</si>
  <si>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</si>
  <si>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</si>
  <si>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</si>
  <si>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</si>
  <si>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</si>
  <si>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</si>
  <si>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</si>
  <si>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</si>
  <si>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</si>
  <si>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</si>
  <si>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</si>
  <si>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</si>
  <si>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</si>
  <si>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</si>
  <si>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</si>
  <si>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</si>
  <si>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</si>
  <si>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</si>
  <si>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</si>
  <si>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</si>
  <si>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</si>
  <si>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</si>
  <si>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</si>
  <si>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</si>
  <si>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</si>
  <si>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</si>
  <si>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</si>
  <si>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</si>
  <si>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</si>
  <si>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</si>
  <si>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</si>
  <si>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</si>
  <si>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</si>
  <si>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</si>
  <si>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</si>
  <si>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</si>
  <si>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</si>
  <si>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</si>
  <si>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</si>
  <si>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</si>
  <si>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</si>
  <si>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</si>
  <si>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</si>
  <si>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</si>
  <si>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</si>
  <si>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</si>
  <si>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</si>
  <si>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</si>
  <si>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</si>
  <si>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</si>
  <si>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</si>
  <si>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</si>
  <si>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</si>
  <si>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</si>
  <si>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</si>
  <si>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</si>
  <si>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</si>
  <si>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</si>
  <si>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</si>
  <si>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</si>
  <si>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</si>
  <si>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</si>
  <si>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</si>
  <si>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</si>
  <si>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</si>
  <si>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</si>
  <si>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</si>
  <si>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</si>
  <si>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</si>
  <si>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</si>
  <si>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</si>
  <si>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</si>
  <si>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</si>
  <si>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</si>
  <si>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</si>
  <si>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</si>
  <si>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</si>
  <si>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</si>
  <si>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</si>
  <si>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</si>
  <si>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</si>
  <si>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</si>
  <si>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</si>
  <si>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</si>
  <si>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</si>
  <si>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</si>
  <si>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</si>
  <si>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</si>
  <si>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</si>
  <si>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</si>
  <si>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</si>
  <si>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</si>
  <si>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</si>
  <si>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</si>
  <si>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</si>
  <si>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</si>
  <si>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</si>
  <si>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</si>
  <si>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</si>
  <si>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</si>
  <si>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</si>
  <si>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</si>
  <si>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</si>
  <si>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</si>
  <si>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</si>
  <si>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</si>
  <si>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</si>
  <si>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</si>
  <si>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</si>
  <si>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</si>
  <si>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</si>
  <si>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</si>
  <si>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</si>
  <si>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</si>
  <si>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</si>
  <si>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</si>
  <si>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</si>
  <si>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</si>
  <si>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</si>
  <si>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</si>
  <si>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</si>
  <si>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</si>
  <si>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</si>
  <si>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</si>
  <si>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</si>
  <si>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</si>
  <si>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</si>
  <si>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</si>
  <si>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</si>
  <si>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</si>
  <si>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</si>
  <si>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</si>
  <si>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</si>
  <si>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</si>
  <si>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</si>
  <si>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</si>
  <si>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</si>
  <si>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</si>
  <si>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</si>
  <si>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</si>
  <si>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</si>
  <si>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</si>
  <si>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</si>
  <si>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</si>
  <si>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</si>
  <si>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</si>
  <si>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</si>
  <si>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</si>
  <si>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</si>
  <si>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</si>
  <si>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</si>
  <si>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</si>
  <si>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</si>
  <si>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</si>
  <si>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</si>
  <si>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</si>
  <si>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</si>
  <si>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</si>
  <si>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</si>
  <si>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</si>
  <si>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</si>
  <si>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</si>
  <si>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</si>
  <si>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</si>
  <si>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</si>
  <si>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</si>
  <si>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</si>
  <si>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</si>
  <si>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</si>
  <si>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</si>
  <si>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</si>
  <si>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</si>
  <si>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</si>
  <si>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</si>
  <si>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</si>
  <si>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</si>
  <si>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</si>
  <si>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</si>
  <si>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</si>
  <si>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</si>
  <si>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</si>
  <si>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</si>
  <si>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</si>
  <si>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</si>
  <si>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</si>
  <si>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</si>
  <si>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</si>
  <si>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</si>
  <si>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</si>
  <si>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</si>
  <si>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</si>
  <si>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</si>
  <si>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</si>
  <si>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</si>
  <si>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</si>
  <si>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</si>
  <si>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</si>
  <si>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</si>
  <si>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</si>
  <si>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</si>
  <si>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</si>
  <si>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</si>
  <si>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</si>
  <si>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</si>
  <si>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</si>
  <si>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</si>
  <si>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</si>
  <si>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</si>
  <si>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</si>
  <si>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</si>
  <si>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</si>
  <si>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</si>
  <si>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</si>
  <si>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</si>
  <si>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</si>
  <si>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</si>
  <si>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</si>
  <si>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</si>
  <si>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</si>
  <si>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</si>
  <si>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</si>
  <si>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</si>
  <si>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</si>
  <si>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</si>
  <si>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</si>
  <si>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</si>
  <si>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</si>
  <si>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</si>
  <si>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</si>
  <si>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</si>
  <si>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</si>
  <si>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</si>
  <si>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</si>
  <si>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</si>
  <si>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</si>
  <si>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</si>
  <si>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</si>
  <si>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</si>
  <si>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</si>
  <si>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</si>
  <si>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</si>
  <si>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</si>
  <si>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</si>
  <si>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</si>
  <si>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</si>
  <si>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</si>
  <si>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</si>
  <si>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</si>
  <si>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</si>
  <si>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</si>
  <si>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</si>
  <si>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</si>
  <si>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</si>
  <si>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</si>
  <si>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</si>
  <si>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</si>
  <si>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</si>
  <si>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</si>
  <si>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</si>
  <si>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</si>
  <si>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</si>
  <si>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</si>
  <si>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</si>
  <si>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</si>
  <si>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</si>
  <si>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</si>
  <si>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</si>
  <si>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</si>
  <si>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</si>
  <si>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</si>
  <si>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</si>
  <si>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</si>
  <si>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</si>
  <si>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</si>
  <si>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</si>
  <si>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</si>
  <si>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</si>
  <si>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</si>
  <si>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</si>
  <si>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</si>
  <si>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</si>
  <si>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</si>
  <si>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</si>
  <si>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</si>
  <si>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</si>
  <si>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</si>
  <si>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</si>
  <si>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</si>
  <si>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</si>
  <si>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</si>
  <si>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</si>
  <si>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</si>
  <si>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</si>
  <si>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</si>
  <si>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</si>
  <si>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</si>
  <si>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</si>
  <si>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</si>
  <si>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</si>
  <si>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</si>
  <si>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</si>
  <si>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</si>
  <si>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</si>
  <si>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</si>
  <si>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</si>
  <si>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</si>
  <si>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</si>
  <si>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</si>
  <si>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</si>
  <si>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</si>
  <si>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</si>
  <si>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</si>
  <si>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</si>
  <si>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</si>
  <si>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</si>
  <si>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</si>
  <si>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</si>
  <si>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</si>
  <si>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</si>
  <si>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</si>
  <si>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</si>
  <si>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</si>
  <si>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</si>
  <si>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</si>
  <si>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</si>
  <si>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</si>
  <si>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</si>
  <si>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</si>
  <si>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</si>
  <si>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</si>
  <si>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</si>
  <si>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</si>
  <si>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</si>
  <si>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</si>
  <si>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</si>
  <si>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</si>
  <si>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</si>
  <si>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</si>
  <si>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</si>
  <si>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</si>
  <si>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</si>
  <si>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</si>
  <si>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</si>
  <si>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</si>
  <si>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</si>
  <si>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</si>
  <si>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</si>
  <si>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</si>
  <si>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</si>
  <si>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</si>
  <si>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</si>
  <si>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</si>
  <si>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</si>
  <si>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</si>
  <si>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</si>
  <si>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</si>
  <si>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</si>
  <si>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</si>
  <si>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</si>
  <si>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</si>
  <si>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</si>
  <si>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</si>
  <si>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</si>
  <si>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</si>
  <si>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</si>
  <si>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</si>
  <si>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</si>
  <si>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</si>
  <si>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</si>
  <si>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</si>
  <si>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</si>
  <si>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</si>
  <si>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</si>
  <si>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</si>
  <si>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</si>
  <si>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</si>
  <si>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</si>
  <si>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</si>
  <si>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</si>
  <si>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</si>
  <si>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</si>
  <si>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</si>
  <si>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</si>
  <si>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</si>
  <si>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</si>
  <si>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</si>
  <si>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</si>
  <si>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</si>
  <si>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</si>
  <si>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</si>
  <si>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</si>
  <si>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</si>
  <si>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</si>
  <si>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</si>
  <si>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</si>
  <si>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</si>
  <si>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</si>
  <si>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</si>
  <si>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</si>
  <si>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</si>
  <si>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</si>
  <si>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</si>
  <si>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</si>
  <si>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</si>
  <si>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</si>
  <si>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</si>
  <si>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</si>
  <si>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</si>
  <si>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</si>
  <si>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</si>
  <si>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</si>
  <si>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</si>
  <si>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</si>
  <si>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</si>
  <si>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</si>
  <si>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</si>
  <si>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</si>
  <si>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</si>
  <si>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</si>
  <si>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</si>
  <si>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</si>
  <si>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</si>
  <si>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</si>
  <si>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</si>
  <si>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</si>
  <si>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</si>
  <si>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</si>
  <si>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</si>
  <si>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</si>
  <si>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</si>
  <si>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</si>
  <si>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</si>
  <si>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</si>
  <si>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</si>
  <si>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</si>
  <si>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</si>
  <si>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</si>
  <si>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</si>
  <si>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</si>
  <si>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</si>
  <si>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</si>
  <si>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</si>
  <si>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</si>
  <si>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</si>
  <si>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</si>
  <si>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</si>
  <si>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</si>
  <si>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</si>
  <si>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</si>
  <si>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</si>
  <si>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</si>
  <si>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</si>
  <si>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</si>
  <si>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</si>
  <si>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</si>
  <si>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</si>
  <si>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</si>
  <si>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</si>
  <si>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</si>
  <si>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</si>
  <si>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</si>
  <si>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</si>
  <si>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</si>
  <si>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</si>
  <si>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</si>
  <si>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</si>
  <si>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</si>
  <si>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</si>
  <si>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</si>
  <si>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</si>
  <si>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</si>
  <si>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</si>
  <si>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</si>
  <si>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</si>
  <si>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</si>
  <si>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</si>
  <si>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</si>
  <si>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</si>
  <si>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</si>
  <si>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</si>
  <si>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</si>
  <si>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</si>
  <si>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</si>
  <si>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</si>
  <si>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</si>
  <si>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</si>
  <si>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</si>
  <si>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</si>
  <si>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</si>
  <si>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</si>
  <si>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</si>
  <si>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</si>
  <si>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</si>
  <si>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</si>
  <si>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</si>
  <si>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</si>
  <si>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</si>
  <si>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</si>
  <si>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</si>
  <si>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</si>
  <si>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</si>
  <si>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</si>
  <si>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</si>
  <si>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</si>
  <si>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</si>
  <si>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</si>
  <si>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</si>
  <si>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</si>
  <si>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</si>
  <si>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</si>
  <si>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</si>
  <si>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</si>
  <si>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</si>
  <si>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</si>
  <si>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</si>
  <si>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</si>
  <si>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</si>
  <si>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</si>
  <si>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</si>
  <si>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</si>
  <si>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</si>
  <si>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</si>
  <si>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</si>
  <si>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</si>
  <si>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</si>
  <si>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</si>
  <si>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</si>
  <si>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</si>
  <si>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</si>
  <si>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</si>
  <si>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</si>
  <si>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</si>
  <si>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</si>
  <si>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</si>
  <si>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</si>
  <si>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</si>
  <si>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</si>
  <si>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</si>
  <si>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</si>
  <si>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</si>
  <si>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</si>
  <si>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</si>
  <si>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</si>
  <si>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</si>
  <si>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</si>
  <si>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</si>
  <si>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</si>
  <si>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</si>
  <si>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</si>
  <si>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</si>
  <si>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</si>
  <si>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</si>
  <si>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</si>
  <si>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</si>
  <si>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</si>
  <si>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</si>
  <si>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</si>
  <si>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</si>
  <si>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</si>
  <si>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</si>
  <si>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</si>
  <si>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</si>
  <si>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</si>
  <si>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</si>
  <si>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</si>
  <si>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</si>
  <si>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</si>
  <si>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</si>
  <si>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</si>
  <si>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</si>
  <si>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</si>
  <si>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</si>
  <si>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</si>
  <si>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</si>
  <si>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</si>
  <si>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</si>
  <si>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</si>
  <si>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</si>
  <si>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</si>
  <si>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</si>
  <si>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</si>
  <si>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</si>
  <si>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</si>
  <si>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</si>
  <si>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</si>
  <si>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</si>
  <si>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</si>
  <si>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</si>
  <si>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</si>
  <si>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</si>
  <si>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</si>
  <si>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</si>
  <si>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</si>
  <si>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</si>
  <si>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</si>
  <si>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</si>
  <si>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</si>
  <si>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</si>
  <si>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</si>
  <si>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</si>
  <si>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</si>
  <si>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</si>
  <si>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</si>
  <si>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</si>
  <si>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</si>
  <si>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</si>
  <si>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</si>
  <si>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</si>
  <si>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</si>
  <si>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</si>
  <si>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</si>
  <si>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</si>
  <si>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</si>
  <si>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</si>
  <si>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</si>
  <si>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</si>
  <si>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</si>
  <si>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</si>
  <si>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</si>
  <si>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</si>
  <si>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</si>
  <si>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</si>
  <si>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</si>
  <si>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</si>
  <si>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</si>
  <si>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</si>
  <si>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</si>
  <si>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</si>
  <si>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</si>
  <si>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</si>
  <si>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</si>
  <si>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</si>
  <si>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</si>
  <si>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</si>
  <si>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</si>
  <si>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</si>
  <si>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</si>
  <si>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</si>
  <si>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</si>
  <si>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</si>
  <si>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</si>
  <si>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</si>
  <si>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</si>
  <si>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</si>
  <si>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</si>
  <si>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</si>
  <si>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</si>
  <si>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</si>
  <si>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</si>
  <si>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</si>
  <si>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</si>
  <si>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</si>
  <si>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</si>
  <si>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</si>
  <si>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</si>
  <si>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</si>
  <si>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</si>
  <si>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</si>
  <si>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</si>
  <si>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</si>
  <si>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</si>
  <si>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</si>
  <si>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</si>
  <si>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</si>
  <si>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</si>
  <si>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</si>
  <si>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</si>
  <si>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</si>
  <si>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</si>
  <si>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</si>
  <si>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</si>
  <si>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</si>
  <si>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</si>
  <si>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</si>
  <si>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</si>
  <si>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</si>
  <si>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</si>
  <si>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</si>
  <si>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</si>
  <si>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</si>
  <si>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</si>
  <si>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</si>
  <si>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</si>
  <si>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</si>
  <si>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</si>
  <si>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</si>
  <si>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</si>
  <si>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</si>
  <si>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</si>
  <si>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</si>
  <si>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</si>
  <si>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</si>
  <si>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</si>
  <si>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</si>
  <si>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</si>
  <si>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</si>
  <si>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</si>
  <si>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</si>
  <si>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</si>
  <si>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</si>
  <si>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</si>
  <si>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</si>
  <si>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</si>
  <si>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</si>
  <si>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</si>
  <si>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</si>
  <si>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</si>
  <si>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</si>
  <si>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</si>
  <si>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</si>
  <si>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</si>
  <si>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</si>
  <si>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</si>
  <si>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</si>
  <si>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</si>
  <si>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</si>
  <si>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</si>
  <si>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</si>
  <si>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</si>
  <si>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</si>
  <si>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</si>
  <si>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</si>
  <si>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</si>
  <si>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</si>
  <si>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</si>
  <si>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</si>
  <si>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</si>
  <si>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</si>
  <si>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</si>
  <si>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</si>
  <si>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</si>
  <si>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</si>
  <si>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</si>
  <si>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</si>
  <si>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</si>
  <si>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</si>
  <si>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</si>
  <si>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</si>
  <si>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</si>
  <si>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</si>
  <si>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</si>
  <si>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</si>
  <si>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</si>
  <si>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</si>
  <si>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</si>
  <si>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</si>
  <si>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</si>
  <si>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</si>
  <si>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</si>
  <si>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</si>
  <si>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</si>
  <si>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</si>
  <si>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</si>
  <si>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</si>
  <si>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</si>
  <si>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</si>
  <si>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</si>
  <si>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</si>
  <si>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</si>
  <si>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</si>
  <si>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</si>
  <si>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</si>
  <si>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</si>
  <si>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</si>
  <si>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</si>
  <si>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</si>
  <si>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</si>
  <si>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</si>
  <si>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</si>
  <si>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</si>
  <si>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</si>
  <si>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</si>
  <si>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</si>
  <si>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</si>
  <si>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</si>
  <si>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</si>
  <si>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</si>
  <si>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</si>
  <si>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</si>
  <si>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</si>
  <si>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</si>
  <si>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</si>
  <si>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</si>
  <si>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</si>
  <si>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</si>
  <si>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</si>
  <si>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</si>
  <si>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</si>
  <si>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</si>
  <si>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</si>
  <si>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</si>
  <si>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</si>
  <si>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</si>
  <si>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</si>
  <si>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</si>
  <si>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</si>
  <si>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</si>
  <si>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</si>
  <si>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</si>
  <si>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</si>
  <si>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</si>
  <si>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</si>
  <si>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</si>
  <si>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</si>
  <si>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</si>
  <si>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</si>
  <si>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</si>
  <si>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</si>
  <si>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</si>
  <si>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</si>
  <si>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</si>
  <si>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</si>
  <si>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</si>
  <si>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</si>
  <si>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</si>
  <si>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</si>
  <si>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</si>
  <si>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</si>
  <si>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</si>
  <si>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</si>
  <si>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</si>
  <si>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</si>
  <si>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</si>
  <si>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</si>
  <si>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</si>
  <si>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</si>
  <si>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</si>
  <si>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</si>
  <si>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</si>
  <si>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</si>
  <si>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</si>
  <si>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</si>
  <si>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</si>
  <si>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</si>
  <si>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</si>
  <si>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</si>
  <si>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</si>
  <si>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</si>
  <si>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</si>
  <si>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</si>
  <si>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</si>
  <si>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</si>
  <si>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</si>
  <si>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</si>
  <si>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</si>
  <si>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</si>
  <si>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</si>
  <si>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</si>
  <si>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</si>
  <si>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</si>
  <si>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</si>
  <si>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</si>
  <si>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</si>
  <si>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</si>
  <si>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</si>
  <si>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</si>
  <si>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</si>
  <si>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</si>
  <si>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</si>
  <si>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</si>
  <si>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</si>
  <si>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</si>
  <si>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</si>
  <si>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</si>
  <si>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</si>
  <si>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</si>
  <si>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</si>
  <si>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</si>
  <si>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</si>
  <si>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</si>
  <si>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</si>
  <si>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</si>
  <si>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</si>
  <si>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</si>
  <si>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</si>
  <si>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</si>
  <si>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</si>
  <si>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</si>
  <si>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</si>
  <si>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</si>
  <si>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</si>
  <si>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</si>
  <si>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</si>
  <si>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</si>
  <si>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</si>
  <si>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</si>
  <si>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</si>
  <si>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</si>
  <si>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</si>
  <si>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</si>
  <si>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</si>
  <si>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</si>
  <si>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</si>
  <si>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</si>
  <si>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</si>
  <si>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</si>
  <si>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</si>
  <si>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</si>
  <si>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</si>
  <si>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</si>
  <si>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</si>
  <si>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</si>
  <si>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</si>
  <si>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</si>
  <si>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</si>
  <si>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</si>
  <si>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</si>
  <si>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</si>
  <si>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</si>
  <si>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</si>
  <si>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</si>
  <si>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</si>
  <si>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</si>
  <si>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</si>
  <si>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</si>
  <si>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</si>
  <si>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</si>
  <si>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</si>
  <si>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</si>
  <si>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</si>
  <si>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</si>
  <si>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</si>
  <si>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</si>
  <si>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</si>
  <si>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</si>
  <si>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</si>
  <si>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</si>
  <si>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</si>
  <si>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</si>
  <si>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</si>
  <si>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</si>
  <si>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</si>
  <si>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</si>
  <si>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</si>
  <si>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</si>
  <si>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</si>
  <si>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</si>
  <si>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</si>
  <si>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</si>
  <si>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</si>
  <si>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</si>
  <si>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</si>
  <si>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</si>
  <si>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</si>
  <si>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</si>
  <si>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</si>
  <si>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</si>
  <si>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</si>
  <si>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</si>
  <si>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</si>
  <si>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</si>
  <si>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</si>
  <si>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</si>
  <si>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</si>
  <si>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</si>
  <si>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</si>
  <si>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</si>
  <si>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</si>
  <si>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</si>
  <si>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</si>
  <si>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</si>
  <si>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</si>
  <si>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</si>
  <si>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</si>
  <si>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</si>
  <si>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</si>
  <si>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</si>
  <si>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</si>
  <si>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</si>
  <si>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</si>
  <si>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</si>
  <si>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</si>
  <si>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</si>
  <si>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</si>
  <si>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</si>
  <si>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</si>
  <si>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</si>
  <si>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</si>
  <si>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</si>
  <si>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</si>
  <si>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</si>
  <si>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</si>
  <si>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</si>
  <si>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</si>
  <si>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</si>
  <si>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</si>
  <si>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</si>
  <si>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</si>
  <si>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</si>
  <si>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</si>
  <si>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</si>
  <si>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</si>
  <si>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</si>
  <si>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</si>
  <si>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</si>
  <si>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</si>
  <si>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</si>
  <si>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</si>
  <si>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</si>
  <si>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</si>
  <si>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</si>
  <si>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</si>
  <si>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</si>
  <si>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</si>
  <si>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</si>
  <si>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</si>
  <si>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</si>
  <si>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</si>
  <si>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</si>
  <si>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</si>
  <si>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</si>
  <si>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</si>
  <si>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</si>
  <si>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</si>
  <si>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</si>
  <si>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</si>
  <si>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</si>
  <si>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</si>
  <si>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</si>
  <si>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</si>
  <si>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</si>
  <si>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</si>
  <si>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</si>
  <si>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</si>
  <si>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</si>
  <si>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</si>
  <si>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</si>
  <si>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</si>
  <si>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</si>
  <si>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</si>
  <si>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</si>
  <si>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</si>
  <si>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</si>
  <si>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</si>
  <si>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</si>
  <si>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</si>
  <si>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</si>
  <si>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</si>
  <si>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</si>
  <si>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</si>
  <si>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</si>
  <si>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</si>
  <si>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</si>
  <si>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</si>
  <si>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</si>
  <si>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</si>
  <si>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</si>
  <si>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</si>
  <si>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</si>
  <si>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</si>
  <si>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</si>
  <si>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</si>
  <si>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</si>
  <si>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</si>
  <si>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</si>
  <si>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</si>
  <si>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</si>
  <si>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</si>
  <si>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</si>
  <si>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</si>
  <si>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</si>
  <si>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</si>
  <si>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</si>
  <si>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</si>
  <si>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</si>
  <si>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</si>
  <si>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</si>
  <si>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</si>
  <si>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</si>
  <si>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</si>
  <si>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</si>
  <si>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</si>
  <si>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</si>
  <si>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</si>
  <si>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</si>
  <si>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</si>
  <si>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</si>
  <si>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</si>
  <si>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</si>
  <si>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</si>
  <si>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</si>
  <si>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</si>
  <si>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</si>
  <si>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</si>
  <si>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</si>
  <si>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</si>
  <si>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</si>
  <si>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</si>
  <si>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</si>
  <si>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</si>
  <si>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</si>
  <si>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</si>
  <si>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</si>
  <si>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</si>
  <si>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</si>
  <si>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</si>
  <si>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</si>
  <si>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</si>
  <si>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</si>
  <si>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</si>
  <si>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</si>
  <si>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</si>
  <si>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</si>
  <si>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</si>
  <si>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</si>
  <si>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</si>
  <si>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</si>
  <si>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</si>
  <si>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</si>
  <si>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</si>
  <si>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</si>
  <si>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</si>
  <si>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</si>
  <si>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</si>
  <si>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</si>
  <si>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</si>
  <si>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</si>
  <si>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</si>
  <si>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</si>
  <si>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</si>
  <si>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</si>
  <si>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</si>
  <si>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</si>
  <si>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</si>
  <si>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</si>
  <si>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</si>
  <si>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</si>
  <si>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</si>
  <si>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</si>
  <si>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</si>
  <si>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</si>
  <si>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</si>
  <si>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</si>
  <si>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</si>
  <si>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</si>
  <si>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</si>
  <si>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</si>
  <si>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</si>
  <si>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</si>
  <si>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</si>
  <si>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</si>
  <si>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</si>
  <si>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</si>
  <si>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</si>
  <si>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</si>
  <si>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</si>
  <si>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</si>
  <si>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</si>
  <si>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</si>
  <si>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</si>
  <si>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</si>
  <si>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</si>
  <si>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</si>
  <si>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</si>
  <si>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</si>
  <si>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</si>
  <si>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</si>
  <si>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</si>
  <si>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</si>
  <si>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</si>
  <si>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</si>
  <si>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</si>
  <si>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</si>
  <si>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</si>
  <si>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</si>
  <si>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</si>
  <si>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</si>
  <si>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</si>
  <si>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</si>
  <si>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</si>
  <si>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</si>
  <si>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</si>
  <si>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</si>
  <si>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</si>
  <si>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</si>
  <si>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</si>
  <si>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</si>
  <si>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</si>
  <si>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</si>
  <si>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</si>
  <si>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</si>
  <si>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</si>
  <si>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</si>
  <si>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</si>
  <si>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</si>
  <si>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</si>
  <si>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</si>
  <si>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</si>
  <si>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</si>
  <si>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</si>
  <si>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</si>
  <si>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</si>
  <si>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</si>
  <si>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</si>
  <si>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</si>
  <si>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</si>
  <si>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</si>
  <si>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</si>
  <si>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</si>
  <si>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</si>
  <si>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</si>
  <si>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</si>
  <si>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</si>
  <si>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</si>
  <si>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</si>
  <si>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</si>
  <si>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</si>
  <si>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</si>
  <si>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</si>
  <si>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</si>
  <si>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</si>
  <si>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</si>
  <si>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</si>
  <si>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</si>
  <si>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</si>
  <si>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</si>
  <si>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</si>
  <si>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</si>
  <si>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</si>
  <si>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</si>
  <si>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</si>
  <si>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</si>
  <si>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</si>
  <si>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</si>
  <si>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</si>
  <si>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</si>
  <si>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</si>
  <si>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</si>
  <si>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</si>
  <si>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</si>
  <si>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</si>
  <si>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</si>
  <si>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</si>
  <si>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</si>
  <si>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</si>
  <si>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</si>
  <si>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</si>
  <si>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</si>
  <si>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</si>
  <si>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</si>
  <si>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</si>
  <si>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</si>
  <si>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</si>
  <si>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</si>
  <si>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</si>
  <si>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</si>
  <si>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</si>
  <si>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</si>
  <si>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</si>
  <si>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</si>
  <si>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</si>
  <si>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</si>
  <si>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</si>
  <si>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</si>
  <si>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</si>
  <si>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</si>
  <si>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</si>
  <si>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</si>
  <si>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</si>
  <si>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</si>
  <si>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</si>
  <si>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</si>
  <si>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</si>
  <si>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</si>
  <si>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</si>
  <si>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</si>
  <si>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</si>
  <si>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</si>
  <si>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</si>
  <si>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</si>
  <si>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</si>
  <si>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</si>
  <si>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</si>
  <si>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</si>
  <si>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</si>
  <si>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</si>
  <si>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</si>
  <si>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</si>
  <si>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</si>
  <si>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</si>
  <si>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</si>
  <si>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</si>
  <si>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</si>
  <si>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</si>
  <si>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</si>
  <si>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</si>
  <si>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</si>
  <si>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</si>
  <si>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</si>
  <si>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</si>
  <si>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</si>
  <si>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</si>
  <si>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</si>
  <si>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</si>
  <si>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</si>
  <si>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</si>
  <si>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</si>
  <si>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</si>
  <si>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</si>
  <si>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</si>
  <si>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</si>
  <si>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</si>
  <si>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</si>
  <si>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</si>
  <si>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</si>
  <si>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</si>
  <si>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</si>
  <si>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</si>
  <si>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</si>
  <si>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</si>
  <si>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</si>
  <si>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</si>
  <si>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</si>
  <si>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</si>
  <si>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</si>
  <si>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</si>
  <si>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</si>
  <si>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</si>
  <si>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</si>
  <si>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</si>
  <si>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</si>
  <si>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</si>
  <si>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</si>
  <si>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</si>
  <si>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</si>
  <si>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</si>
  <si>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</si>
  <si>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</si>
  <si>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</si>
  <si>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</si>
  <si>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</si>
  <si>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</si>
  <si>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</si>
  <si>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</si>
  <si>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</si>
  <si>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</si>
  <si>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</si>
  <si>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</si>
  <si>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</si>
  <si>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</si>
  <si>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</si>
  <si>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</si>
  <si>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</si>
  <si>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</si>
  <si>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</si>
  <si>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</si>
  <si>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</si>
  <si>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</si>
  <si>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</si>
  <si>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</si>
  <si>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</si>
  <si>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</si>
  <si>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</si>
  <si>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</si>
  <si>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</si>
  <si>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</si>
  <si>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</si>
  <si>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</si>
  <si>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</si>
  <si>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</si>
  <si>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</si>
  <si>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</si>
  <si>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</si>
  <si>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</si>
  <si>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</si>
  <si>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</si>
  <si>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</si>
  <si>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</si>
  <si>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</si>
  <si>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</si>
  <si>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</si>
  <si>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</si>
  <si>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</si>
  <si>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</si>
  <si>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</si>
  <si>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</si>
  <si>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</si>
  <si>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</si>
  <si>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</si>
  <si>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</si>
  <si>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</si>
  <si>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</si>
  <si>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</si>
  <si>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</si>
  <si>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</si>
  <si>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</si>
  <si>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</si>
  <si>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</si>
  <si>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</si>
  <si>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</si>
  <si>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</si>
  <si>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</si>
  <si>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</si>
  <si>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</si>
  <si>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</si>
  <si>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</si>
  <si>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</si>
  <si>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</si>
  <si>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</si>
  <si>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</si>
  <si>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</si>
  <si>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</si>
  <si>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</si>
  <si>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</si>
  <si>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</si>
  <si>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</si>
  <si>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</si>
  <si>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</si>
  <si>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</si>
  <si>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</si>
  <si>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</si>
  <si>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</si>
  <si>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</si>
  <si>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</si>
  <si>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</si>
  <si>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</si>
  <si>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</si>
  <si>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</si>
  <si>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</si>
  <si>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</si>
  <si>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</si>
  <si>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</si>
  <si>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</si>
  <si>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</si>
  <si>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</si>
  <si>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</si>
  <si>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</si>
  <si>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</si>
  <si>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</si>
  <si>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</si>
  <si>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</si>
  <si>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</si>
  <si>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</si>
  <si>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</si>
  <si>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</si>
  <si>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</si>
  <si>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</si>
  <si>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</si>
  <si>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</si>
  <si>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</si>
  <si>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</si>
  <si>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</si>
  <si>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</si>
  <si>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</si>
  <si>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</si>
  <si>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</si>
  <si>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</si>
  <si>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</si>
  <si>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</si>
  <si>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</si>
  <si>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</si>
  <si>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</si>
  <si>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</si>
  <si>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</si>
  <si>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</si>
  <si>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</si>
  <si>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</si>
  <si>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</si>
  <si>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</si>
  <si>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</si>
  <si>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</si>
  <si>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</si>
  <si>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</si>
  <si>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</si>
  <si>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</si>
  <si>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</si>
  <si>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</si>
  <si>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</si>
  <si>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</si>
  <si>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</si>
  <si>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</si>
  <si>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</si>
  <si>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</si>
  <si>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</si>
  <si>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</si>
  <si>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</si>
  <si>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</si>
  <si>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</si>
  <si>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</si>
  <si>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</si>
  <si>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</si>
  <si>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</si>
  <si>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</si>
  <si>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</si>
  <si>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</si>
  <si>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</si>
  <si>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</si>
  <si>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</si>
  <si>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</si>
  <si>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</si>
  <si>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</si>
  <si>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</si>
  <si>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</si>
  <si>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</si>
  <si>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</si>
  <si>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</si>
  <si>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</si>
  <si>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</si>
  <si>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</si>
  <si>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</si>
  <si>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</si>
  <si>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</si>
  <si>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</si>
  <si>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</si>
  <si>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</si>
  <si>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</si>
  <si>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</si>
  <si>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</si>
  <si>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</si>
  <si>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</si>
  <si>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</si>
  <si>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</si>
  <si>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</si>
  <si>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</si>
  <si>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</si>
  <si>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</si>
  <si>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</si>
  <si>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</si>
  <si>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</si>
  <si>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</si>
  <si>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</si>
  <si>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</si>
  <si>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</si>
  <si>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</si>
  <si>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</si>
  <si>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</si>
  <si>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</si>
  <si>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</si>
  <si>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</si>
  <si>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</si>
  <si>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</si>
  <si>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</si>
  <si>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</si>
  <si>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</si>
  <si>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</si>
  <si>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</si>
  <si>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</si>
  <si>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</si>
  <si>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</si>
  <si>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</si>
  <si>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</si>
  <si>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</si>
  <si>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</si>
  <si>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</si>
  <si>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</si>
  <si>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</si>
  <si>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</si>
  <si>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</si>
  <si>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</si>
  <si>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</si>
  <si>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</si>
  <si>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</si>
  <si>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</si>
  <si>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</si>
  <si>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</si>
  <si>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</si>
  <si>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</si>
  <si>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</si>
  <si>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</si>
  <si>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</si>
  <si>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</si>
  <si>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</si>
  <si>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</si>
  <si>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</si>
  <si>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</si>
  <si>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</si>
  <si>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</si>
  <si>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</si>
  <si>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</si>
  <si>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</si>
  <si>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</si>
  <si>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</si>
  <si>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</si>
  <si>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</si>
  <si>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</si>
  <si>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</si>
  <si>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</si>
  <si>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</si>
  <si>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</si>
  <si>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</si>
  <si>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</si>
  <si>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</si>
  <si>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</si>
  <si>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</si>
  <si>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</si>
  <si>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</si>
  <si>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</si>
  <si>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</si>
  <si>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</si>
  <si>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</si>
  <si>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</si>
  <si>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</si>
  <si>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</si>
  <si>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</si>
  <si>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</si>
  <si>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</si>
  <si>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</si>
  <si>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</si>
  <si>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</si>
  <si>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</si>
  <si>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</si>
  <si>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</si>
  <si>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</si>
  <si>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</si>
  <si>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</si>
  <si>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</si>
  <si>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</si>
  <si>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</si>
  <si>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</si>
  <si>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</si>
  <si>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</si>
  <si>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</si>
  <si>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</si>
  <si>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</si>
  <si>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</si>
  <si>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</si>
  <si>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</si>
  <si>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</si>
  <si>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</si>
  <si>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</si>
  <si>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</si>
  <si>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</si>
  <si>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</si>
  <si>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</si>
  <si>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</si>
  <si>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</si>
  <si>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</si>
  <si>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</si>
  <si>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</si>
  <si>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</si>
  <si>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</si>
  <si>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</si>
  <si>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</si>
  <si>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</si>
  <si>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</si>
  <si>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</si>
  <si>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</si>
  <si>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</si>
  <si>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</si>
  <si>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</si>
  <si>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</si>
  <si>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</si>
  <si>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</si>
  <si>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</si>
  <si>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</si>
  <si>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</si>
  <si>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</si>
  <si>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</si>
  <si>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</si>
  <si>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</si>
  <si>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</si>
  <si>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</si>
  <si>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</si>
  <si>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</si>
  <si>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</si>
  <si>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</si>
  <si>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</si>
  <si>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</si>
  <si>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</si>
  <si>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</si>
  <si>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</si>
  <si>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</si>
  <si>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</si>
  <si>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</si>
  <si>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</si>
  <si>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</si>
  <si>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</si>
  <si>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</si>
  <si>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</si>
  <si>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</si>
  <si>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</si>
  <si>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</si>
  <si>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</si>
  <si>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</si>
  <si>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</si>
  <si>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</si>
  <si>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</si>
  <si>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</si>
  <si>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</si>
  <si>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</si>
  <si>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</si>
  <si>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</si>
  <si>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</si>
  <si>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</si>
  <si>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</si>
  <si>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</si>
  <si>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</si>
  <si>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</si>
  <si>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</si>
  <si>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</si>
  <si>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</si>
  <si>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</si>
  <si>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</si>
  <si>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</si>
  <si>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</si>
  <si>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</si>
  <si>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</si>
  <si>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</si>
  <si>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</si>
  <si>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</si>
  <si>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</si>
  <si>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</si>
  <si>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</si>
  <si>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</si>
  <si>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</si>
  <si>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</si>
  <si>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</si>
  <si>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</si>
  <si>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</si>
  <si>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</si>
  <si>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</si>
  <si>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</si>
  <si>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</si>
  <si>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</si>
  <si>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</si>
  <si>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</si>
  <si>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</si>
  <si>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</si>
  <si>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</si>
  <si>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</si>
  <si>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</si>
  <si>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</si>
  <si>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</si>
  <si>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</si>
  <si>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</si>
  <si>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</si>
  <si>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</si>
  <si>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</si>
  <si>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</si>
  <si>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</si>
  <si>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</si>
  <si>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</si>
  <si>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</si>
  <si>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</si>
  <si>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</si>
  <si>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</si>
  <si>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</si>
  <si>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</si>
  <si>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</si>
  <si>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</si>
  <si>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</si>
  <si>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</si>
  <si>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</si>
  <si>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</si>
  <si>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</si>
  <si>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</si>
  <si>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</si>
  <si>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</si>
  <si>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</si>
  <si>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</si>
  <si>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</si>
  <si>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</si>
  <si>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</si>
  <si>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</si>
  <si>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</si>
  <si>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</si>
  <si>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</si>
  <si>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</si>
  <si>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</si>
  <si>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</si>
  <si>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</si>
  <si>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</si>
  <si>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</si>
  <si>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</si>
  <si>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</si>
  <si>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</si>
  <si>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</si>
  <si>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</si>
  <si>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</si>
  <si>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</si>
  <si>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</si>
  <si>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</si>
  <si>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</si>
  <si>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</si>
  <si>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</si>
  <si>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</si>
  <si>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</si>
  <si>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</si>
  <si>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</si>
  <si>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</si>
  <si>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</si>
  <si>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</si>
  <si>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</si>
  <si>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</si>
  <si>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</si>
  <si>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</si>
  <si>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</si>
  <si>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</si>
  <si>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</si>
  <si>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</si>
  <si>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</si>
  <si>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</si>
  <si>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</si>
  <si>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</si>
  <si>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</si>
  <si>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</si>
  <si>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</si>
  <si>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</si>
  <si>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</si>
  <si>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</si>
  <si>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</si>
  <si>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</si>
  <si>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</si>
  <si>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</si>
  <si>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</si>
  <si>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</si>
  <si>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</si>
  <si>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</si>
  <si>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</si>
  <si>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</si>
  <si>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</si>
  <si>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</si>
  <si>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</si>
  <si>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</si>
  <si>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</si>
  <si>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</si>
  <si>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</si>
  <si>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</si>
  <si>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</si>
  <si>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</si>
  <si>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</si>
  <si>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</si>
  <si>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</si>
  <si>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</si>
  <si>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</si>
  <si>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</si>
  <si>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</si>
  <si>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</si>
  <si>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</si>
  <si>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</si>
  <si>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</si>
  <si>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</si>
  <si>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</si>
  <si>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</si>
  <si>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</si>
  <si>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</si>
  <si>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</si>
  <si>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</si>
  <si>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</si>
  <si>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</si>
  <si>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</si>
  <si>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</si>
  <si>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</si>
  <si>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</si>
  <si>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</si>
  <si>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</si>
  <si>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</si>
  <si>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</si>
  <si>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</si>
  <si>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</si>
  <si>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</si>
  <si>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</si>
  <si>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</si>
  <si>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</si>
  <si>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</si>
  <si>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</si>
  <si>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</si>
  <si>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</si>
  <si>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</si>
  <si>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</si>
  <si>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</si>
  <si>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</si>
  <si>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</si>
  <si>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</si>
  <si>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</si>
  <si>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</si>
  <si>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</si>
  <si>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</si>
  <si>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</si>
  <si>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</si>
  <si>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</si>
  <si>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</si>
  <si>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</si>
  <si>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</si>
  <si>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</si>
  <si>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</si>
  <si>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</si>
  <si>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</si>
  <si>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</si>
  <si>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</si>
  <si>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</si>
  <si>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</si>
  <si>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</si>
  <si>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</si>
  <si>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</si>
  <si>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</si>
  <si>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</si>
  <si>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</si>
  <si>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</si>
  <si>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</si>
  <si>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</si>
  <si>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</si>
  <si>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</si>
  <si>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</si>
  <si>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</si>
  <si>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</si>
  <si>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</si>
  <si>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</si>
  <si>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</si>
  <si>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</si>
  <si>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</si>
  <si>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</si>
  <si>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</si>
  <si>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</si>
  <si>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</si>
  <si>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</si>
  <si>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</si>
  <si>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</si>
  <si>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</si>
  <si>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</si>
  <si>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</si>
  <si>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</si>
  <si>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</si>
  <si>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</si>
  <si>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</si>
  <si>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</si>
  <si>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</si>
  <si>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</si>
  <si>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</si>
  <si>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</si>
  <si>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</si>
  <si>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</si>
  <si>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</si>
  <si>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</si>
  <si>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</si>
  <si>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</si>
  <si>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</si>
  <si>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</si>
  <si>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</si>
  <si>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</si>
  <si>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</si>
  <si>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</si>
  <si>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</si>
  <si>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</si>
  <si>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</si>
  <si>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</si>
  <si>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</si>
  <si>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</si>
  <si>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</si>
  <si>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</si>
  <si>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</si>
  <si>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</si>
  <si>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</si>
  <si>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</si>
  <si>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</si>
  <si>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</si>
  <si>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</si>
  <si>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</si>
  <si>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</si>
  <si>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</si>
  <si>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</si>
  <si>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</si>
  <si>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</si>
  <si>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</si>
  <si>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</si>
  <si>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</si>
  <si>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</si>
  <si>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</si>
  <si>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</si>
  <si>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</si>
  <si>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</si>
  <si>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</si>
  <si>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</si>
  <si>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</si>
  <si>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</si>
  <si>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</si>
  <si>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</si>
  <si>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</si>
  <si>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</si>
  <si>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</si>
  <si>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</si>
  <si>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</si>
  <si>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</si>
  <si>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</si>
  <si>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</si>
  <si>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</si>
  <si>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</si>
  <si>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</si>
  <si>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</si>
  <si>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</si>
  <si>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</si>
  <si>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</si>
  <si>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</si>
  <si>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</si>
  <si>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</si>
  <si>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</si>
  <si>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</si>
  <si>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</si>
  <si>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</si>
  <si>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</si>
  <si>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</si>
  <si>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</si>
  <si>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</si>
  <si>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</si>
  <si>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</si>
  <si>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</si>
  <si>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</si>
  <si>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</si>
  <si>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</si>
  <si>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</si>
  <si>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</si>
  <si>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</si>
  <si>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</si>
  <si>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</si>
  <si>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</si>
  <si>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</si>
  <si>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</si>
  <si>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</si>
  <si>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</si>
  <si>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</si>
  <si>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</si>
  <si>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</si>
  <si>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</si>
  <si>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</si>
  <si>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</si>
  <si>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</si>
  <si>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</si>
  <si>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</si>
  <si>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</si>
  <si>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</si>
  <si>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</si>
  <si>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</si>
  <si>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</si>
  <si>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</si>
  <si>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</si>
  <si>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</si>
  <si>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</si>
  <si>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</si>
  <si>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</si>
  <si>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</si>
  <si>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</si>
  <si>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</si>
  <si>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</si>
  <si>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</si>
  <si>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</si>
  <si>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</si>
  <si>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</si>
  <si>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</si>
  <si>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</si>
  <si>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</si>
  <si>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</si>
  <si>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</si>
  <si>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</si>
  <si>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</si>
  <si>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</si>
  <si>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</si>
  <si>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</si>
  <si>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</si>
  <si>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</si>
  <si>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</si>
  <si>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</si>
  <si>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</si>
  <si>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</si>
  <si>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</si>
  <si>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</si>
  <si>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</si>
  <si>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</si>
  <si>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</si>
  <si>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</si>
  <si>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</si>
  <si>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</si>
  <si>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</si>
  <si>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</si>
  <si>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</si>
  <si>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</si>
  <si>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</si>
  <si>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</si>
  <si>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</si>
  <si>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</si>
  <si>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</si>
  <si>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</si>
  <si>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</si>
  <si>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</si>
  <si>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</si>
  <si>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</si>
  <si>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</si>
  <si>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</si>
  <si>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</si>
  <si>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</si>
  <si>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</si>
  <si>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</si>
  <si>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</si>
  <si>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</si>
  <si>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</si>
  <si>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</si>
  <si>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</si>
  <si>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</si>
  <si>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</si>
  <si>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</si>
  <si>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</si>
  <si>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</si>
  <si>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</si>
  <si>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</si>
  <si>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</si>
  <si>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</si>
  <si>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</si>
  <si>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</si>
  <si>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</si>
  <si>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</si>
  <si>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</si>
  <si>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</si>
  <si>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</si>
  <si>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</si>
  <si>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</si>
  <si>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</si>
  <si>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</si>
  <si>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</si>
  <si>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</si>
  <si>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</si>
  <si>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</si>
  <si>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</si>
  <si>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</si>
  <si>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</si>
  <si>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</si>
  <si>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</si>
  <si>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</si>
  <si>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</si>
  <si>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</si>
  <si>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</si>
  <si>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</si>
  <si>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</si>
  <si>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</si>
  <si>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</si>
  <si>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</si>
  <si>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</si>
  <si>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</si>
  <si>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</si>
  <si>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</si>
  <si>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</si>
  <si>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</si>
  <si>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</si>
  <si>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</si>
  <si>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</si>
  <si>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</si>
  <si>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</si>
  <si>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</si>
  <si>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</si>
  <si>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</si>
  <si>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</si>
  <si>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</si>
  <si>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</si>
  <si>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</si>
  <si>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</si>
  <si>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</si>
  <si>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</si>
  <si>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</si>
  <si>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</si>
  <si>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</si>
  <si>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</si>
  <si>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</si>
  <si>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</si>
  <si>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</si>
  <si>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</si>
  <si>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</si>
  <si>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</si>
  <si>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</si>
  <si>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</si>
  <si>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</si>
  <si>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</si>
  <si>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</si>
  <si>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</si>
  <si>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</si>
  <si>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</si>
  <si>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</si>
  <si>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</si>
  <si>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</si>
  <si>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</si>
  <si>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</si>
  <si>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</si>
  <si>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</si>
  <si>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</si>
  <si>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</si>
  <si>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</si>
  <si>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</si>
  <si>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</si>
  <si>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</si>
  <si>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</si>
  <si>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</si>
  <si>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</si>
  <si>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</si>
  <si>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</si>
  <si>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</si>
  <si>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</si>
  <si>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</si>
  <si>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</si>
  <si>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</si>
  <si>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</si>
  <si>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</si>
  <si>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</si>
  <si>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</si>
  <si>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</si>
  <si>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</si>
  <si>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</si>
  <si>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</si>
  <si>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</si>
  <si>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</si>
  <si>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</si>
  <si>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</si>
  <si>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</si>
  <si>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</si>
  <si>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</si>
  <si>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</si>
  <si>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</si>
  <si>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</si>
  <si>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</si>
  <si>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</si>
  <si>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</si>
  <si>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</si>
  <si>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</si>
  <si>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</si>
  <si>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</si>
  <si>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</si>
  <si>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</si>
  <si>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</si>
  <si>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</si>
  <si>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</si>
  <si>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</si>
  <si>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</si>
  <si>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</si>
  <si>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</si>
  <si>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</si>
  <si>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</si>
  <si>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</si>
  <si>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</si>
  <si>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</si>
  <si>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</si>
  <si>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</si>
  <si>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</si>
  <si>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</si>
  <si>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</si>
  <si>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</si>
  <si>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</si>
  <si>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</si>
  <si>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</si>
  <si>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</si>
  <si>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</si>
  <si>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</si>
  <si>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</si>
  <si>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</si>
  <si>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</si>
  <si>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</si>
  <si>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</si>
  <si>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</si>
  <si>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</si>
  <si>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</si>
  <si>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</si>
  <si>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</si>
  <si>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</si>
  <si>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</si>
  <si>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</si>
  <si>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</si>
  <si>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</si>
  <si>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</si>
  <si>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</si>
  <si>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</si>
  <si>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</si>
  <si>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</si>
  <si>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</si>
  <si>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</si>
  <si>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</si>
  <si>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</si>
  <si>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</si>
  <si>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</si>
  <si>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</si>
  <si>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</si>
  <si>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</si>
  <si>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</si>
  <si>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</si>
  <si>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</si>
  <si>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</si>
  <si>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</si>
  <si>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</si>
  <si>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</si>
  <si>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</si>
  <si>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</si>
  <si>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</si>
  <si>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</si>
  <si>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</si>
  <si>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</si>
  <si>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</si>
  <si>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</si>
  <si>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</si>
  <si>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</si>
  <si>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</si>
  <si>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</si>
  <si>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</si>
  <si>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</si>
  <si>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</si>
  <si>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</si>
  <si>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</si>
  <si>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</si>
  <si>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</si>
  <si>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</si>
  <si>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</si>
  <si>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</si>
  <si>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</si>
  <si>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</si>
  <si>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</si>
  <si>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</si>
  <si>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</si>
  <si>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</si>
  <si>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</si>
  <si>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</si>
  <si>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</si>
  <si>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</si>
  <si>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</si>
  <si>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</si>
  <si>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</si>
  <si>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</si>
  <si>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</si>
  <si>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</si>
  <si>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</si>
  <si>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</si>
  <si>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</si>
  <si>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</si>
  <si>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</si>
  <si>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</si>
  <si>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</si>
  <si>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</si>
  <si>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</si>
  <si>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</si>
  <si>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</si>
  <si>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</si>
  <si>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</si>
  <si>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</si>
  <si>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</si>
  <si>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</si>
  <si>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</si>
  <si>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</si>
  <si>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</si>
  <si>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</si>
  <si>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</si>
  <si>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</si>
  <si>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</si>
  <si>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</si>
  <si>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</si>
  <si>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</si>
  <si>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</si>
  <si>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</si>
  <si>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</si>
  <si>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</si>
  <si>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</si>
  <si>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</si>
  <si>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</si>
  <si>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</si>
  <si>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</si>
  <si>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</si>
  <si>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</si>
  <si>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</si>
  <si>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</si>
  <si>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</si>
  <si>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</si>
  <si>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</si>
  <si>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</si>
  <si>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</si>
  <si>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</si>
  <si>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</si>
  <si>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</si>
  <si>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</si>
  <si>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</si>
  <si>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</si>
  <si>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</si>
  <si>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</si>
  <si>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</si>
  <si>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</si>
  <si>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</si>
  <si>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</si>
  <si>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</si>
  <si>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</si>
  <si>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</si>
  <si>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</si>
  <si>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</si>
  <si>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</si>
  <si>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</si>
  <si>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</si>
  <si>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</si>
  <si>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</si>
  <si>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</si>
  <si>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</si>
  <si>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</si>
  <si>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</si>
  <si>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</si>
  <si>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</si>
  <si>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</si>
  <si>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</si>
  <si>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</si>
  <si>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</si>
  <si>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</si>
  <si>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</si>
  <si>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</si>
  <si>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</si>
  <si>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</si>
  <si>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</si>
  <si>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</si>
  <si>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</si>
  <si>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</si>
  <si>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</si>
  <si>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</si>
  <si>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</si>
  <si>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</si>
  <si>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</si>
  <si>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</si>
  <si>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</si>
  <si>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</si>
  <si>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</si>
  <si>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</si>
  <si>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</si>
  <si>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</si>
  <si>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</si>
  <si>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</si>
  <si>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</si>
  <si>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</si>
  <si>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</si>
  <si>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</si>
  <si>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</si>
  <si>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</si>
  <si>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</si>
  <si>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</si>
  <si>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</si>
  <si>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</si>
  <si>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</si>
  <si>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</si>
  <si>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</si>
  <si>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</si>
  <si>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</si>
  <si>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</si>
  <si>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</si>
  <si>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</si>
  <si>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</si>
  <si>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</si>
  <si>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</si>
  <si>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</si>
  <si>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</si>
  <si>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</si>
  <si>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</si>
  <si>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</si>
  <si>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</si>
  <si>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</si>
  <si>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</si>
  <si>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</si>
  <si>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</si>
  <si>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</si>
  <si>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</si>
  <si>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</si>
  <si>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</si>
  <si>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</si>
  <si>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</si>
  <si>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</si>
  <si>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</si>
  <si>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</si>
  <si>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</si>
  <si>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</si>
  <si>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</si>
  <si>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</si>
  <si>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</si>
  <si>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</si>
  <si>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</si>
  <si>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</si>
  <si>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</si>
  <si>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</si>
  <si>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</si>
  <si>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</si>
  <si>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</si>
  <si>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</si>
  <si>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</si>
  <si>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</si>
  <si>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</si>
  <si>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</si>
  <si>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</si>
  <si>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</si>
  <si>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</si>
  <si>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</si>
  <si>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</si>
  <si>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</si>
  <si>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</si>
  <si>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</si>
  <si>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</si>
  <si>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</si>
  <si>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</si>
  <si>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</si>
  <si>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</si>
  <si>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</si>
  <si>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</si>
  <si>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</si>
  <si>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</si>
  <si>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</si>
  <si>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</si>
  <si>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</si>
  <si>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</si>
  <si>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</si>
  <si>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</si>
  <si>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</si>
  <si>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</si>
  <si>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</si>
  <si>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</si>
  <si>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</si>
  <si>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</si>
  <si>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</si>
  <si>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</si>
  <si>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</si>
  <si>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</si>
  <si>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</si>
  <si>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</si>
  <si>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</si>
  <si>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</si>
  <si>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</si>
  <si>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</si>
  <si>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</si>
  <si>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</si>
  <si>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</si>
  <si>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</si>
  <si>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</si>
  <si>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</si>
  <si>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</si>
  <si>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</si>
  <si>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</si>
  <si>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</si>
  <si>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</si>
  <si>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</si>
  <si>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</si>
  <si>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</si>
  <si>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</si>
  <si>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</si>
  <si>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</si>
  <si>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</si>
  <si>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</si>
  <si>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</si>
  <si>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</si>
  <si>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</si>
  <si>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</si>
  <si>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</si>
  <si>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</si>
  <si>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</si>
  <si>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</si>
  <si>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</si>
  <si>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</si>
  <si>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</si>
  <si>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</si>
  <si>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</si>
  <si>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</si>
  <si>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</si>
  <si>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</si>
  <si>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</si>
  <si>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</si>
  <si>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</si>
  <si>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</si>
  <si>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</si>
  <si>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</si>
  <si>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</si>
  <si>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</si>
  <si>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</si>
  <si>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</si>
  <si>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</si>
  <si>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</si>
  <si>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</si>
  <si>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</si>
  <si>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</si>
  <si>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</si>
  <si>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</si>
  <si>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</si>
  <si>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</si>
  <si>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</si>
  <si>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</si>
  <si>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</si>
  <si>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</si>
  <si>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</si>
  <si>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</si>
  <si>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</si>
  <si>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</si>
  <si>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</si>
  <si>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</si>
  <si>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</si>
  <si>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</si>
  <si>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</si>
  <si>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</si>
  <si>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</si>
  <si>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</si>
  <si>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</si>
  <si>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</si>
  <si>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</si>
  <si>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</si>
  <si>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</si>
  <si>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</si>
  <si>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</si>
  <si>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</si>
  <si>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</si>
  <si>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</si>
  <si>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</si>
  <si>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</si>
  <si>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</si>
  <si>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</si>
  <si>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</si>
  <si>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</si>
  <si>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</si>
  <si>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</si>
  <si>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</si>
  <si>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</si>
  <si>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</si>
  <si>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</si>
  <si>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</si>
  <si>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</si>
  <si>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</si>
  <si>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</si>
  <si>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</si>
  <si>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</si>
  <si>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</si>
  <si>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</si>
  <si>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</si>
  <si>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</si>
  <si>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</si>
  <si>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</si>
  <si>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</si>
  <si>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</si>
  <si>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</si>
  <si>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</si>
  <si>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</si>
  <si>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</si>
  <si>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</si>
  <si>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</si>
  <si>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</si>
  <si>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</si>
  <si>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</si>
  <si>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</si>
  <si>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</si>
  <si>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</si>
  <si>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</si>
  <si>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</si>
  <si>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</si>
  <si>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</si>
  <si>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</si>
  <si>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</si>
  <si>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</si>
  <si>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</si>
  <si>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</si>
  <si>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</si>
  <si>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</si>
  <si>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</si>
  <si>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</si>
  <si>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</si>
  <si>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</si>
  <si>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</si>
  <si>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</si>
  <si>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</si>
  <si>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</si>
  <si>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</si>
  <si>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</si>
  <si>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</si>
  <si>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</si>
  <si>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</si>
  <si>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</si>
  <si>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</si>
  <si>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</si>
  <si>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</si>
  <si>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</si>
  <si>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</si>
  <si>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</si>
  <si>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</si>
  <si>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</si>
  <si>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</si>
  <si>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</si>
  <si>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</si>
  <si>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</si>
  <si>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</si>
  <si>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</si>
  <si>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</si>
  <si>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</si>
  <si>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</si>
  <si>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</si>
  <si>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</si>
  <si>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</si>
  <si>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</si>
  <si>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</si>
  <si>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</si>
  <si>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</si>
  <si>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</si>
  <si>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</si>
  <si>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</si>
  <si>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</si>
  <si>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</si>
  <si>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</si>
  <si>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</si>
  <si>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</si>
  <si>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</si>
  <si>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</si>
  <si>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</si>
  <si>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</si>
  <si>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</si>
  <si>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</si>
  <si>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</si>
  <si>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</si>
  <si>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</si>
  <si>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</si>
  <si>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</si>
  <si>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</si>
  <si>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</si>
  <si>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</si>
  <si>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</si>
  <si>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</si>
  <si>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</si>
  <si>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</si>
  <si>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</si>
  <si>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</si>
  <si>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</si>
  <si>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</si>
  <si>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</si>
  <si>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</si>
  <si>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</si>
  <si>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</si>
  <si>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</si>
  <si>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</si>
  <si>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</si>
  <si>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</si>
  <si>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</si>
  <si>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</si>
  <si>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</si>
  <si>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</si>
  <si>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</si>
  <si>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</si>
  <si>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</si>
  <si>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</si>
  <si>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</si>
  <si>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</si>
  <si>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</si>
  <si>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</si>
  <si>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</si>
  <si>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</si>
  <si>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</si>
  <si>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</si>
  <si>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</si>
  <si>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</si>
  <si>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</si>
  <si>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</si>
  <si>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</si>
  <si>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</si>
  <si>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</si>
  <si>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</si>
  <si>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</si>
  <si>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</si>
  <si>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</si>
  <si>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</si>
  <si>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</si>
  <si>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</si>
  <si>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</si>
  <si>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</si>
  <si>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</si>
  <si>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</si>
  <si>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</si>
  <si>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</si>
  <si>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</si>
  <si>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</si>
  <si>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</si>
  <si>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</si>
  <si>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</si>
  <si>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</si>
  <si>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</si>
  <si>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</si>
  <si>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</si>
  <si>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</si>
  <si>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</si>
  <si>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</si>
  <si>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</si>
  <si>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</si>
  <si>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</si>
  <si>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</si>
  <si>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</si>
  <si>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</si>
  <si>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</si>
  <si>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</si>
  <si>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</si>
  <si>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</si>
  <si>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</si>
  <si>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</si>
  <si>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</si>
  <si>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</si>
  <si>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</si>
  <si>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</si>
  <si>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</si>
  <si>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</si>
  <si>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</si>
  <si>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</si>
  <si>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</si>
  <si>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</si>
  <si>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</si>
  <si>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</si>
  <si>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</si>
  <si>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</si>
  <si>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</si>
  <si>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</si>
  <si>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</si>
  <si>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</si>
  <si>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</si>
  <si>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</si>
  <si>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</si>
  <si>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</si>
  <si>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</si>
  <si>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</si>
  <si>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</si>
  <si>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</si>
  <si>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</si>
  <si>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</si>
  <si>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</si>
  <si>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</si>
  <si>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</si>
  <si>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</si>
  <si>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</si>
  <si>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</si>
  <si>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</si>
  <si>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</si>
  <si>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</si>
  <si>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</si>
  <si>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</si>
  <si>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</si>
  <si>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</si>
  <si>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</si>
  <si>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</si>
  <si>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</si>
  <si>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</si>
  <si>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</si>
  <si>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</si>
  <si>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</si>
  <si>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</si>
  <si>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</si>
  <si>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</si>
  <si>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</si>
  <si>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</si>
  <si>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</si>
  <si>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</si>
  <si>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</si>
  <si>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</si>
  <si>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</si>
  <si>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</si>
  <si>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</si>
  <si>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</si>
  <si>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</si>
  <si>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</si>
  <si>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</si>
  <si>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</si>
  <si>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</si>
  <si>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</si>
  <si>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</si>
  <si>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</si>
  <si>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</si>
  <si>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</si>
  <si>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</si>
  <si>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</si>
  <si>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</si>
  <si>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</si>
  <si>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</si>
  <si>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</si>
  <si>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</si>
  <si>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</si>
  <si>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</si>
  <si>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</si>
  <si>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</si>
  <si>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</si>
  <si>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</si>
  <si>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</si>
  <si>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</si>
  <si>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</si>
  <si>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</si>
  <si>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</si>
  <si>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</si>
  <si>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</si>
  <si>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</si>
  <si>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</si>
  <si>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</si>
  <si>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</si>
  <si>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</si>
  <si>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</si>
  <si>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</si>
  <si>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</si>
  <si>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</si>
  <si>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</si>
  <si>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</si>
  <si>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</si>
  <si>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</si>
  <si>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</si>
  <si>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</si>
  <si>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</si>
  <si>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</si>
  <si>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</si>
  <si>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</si>
  <si>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</si>
  <si>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</si>
  <si>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</si>
  <si>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</si>
  <si>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</si>
  <si>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</si>
  <si>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</si>
  <si>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</si>
  <si>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</si>
  <si>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</si>
  <si>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</si>
  <si>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</si>
  <si>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</si>
  <si>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</si>
  <si>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</si>
  <si>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</si>
  <si>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</si>
  <si>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</si>
  <si>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</si>
  <si>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</si>
  <si>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</si>
  <si>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</si>
  <si>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</si>
  <si>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</si>
  <si>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</si>
  <si>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</si>
  <si>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</si>
  <si>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</si>
  <si>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</si>
  <si>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</si>
  <si>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</si>
  <si>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</si>
  <si>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</si>
  <si>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</si>
  <si>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</si>
  <si>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</si>
  <si>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</si>
  <si>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</si>
  <si>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</si>
  <si>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</si>
  <si>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</si>
  <si>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</si>
  <si>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</si>
  <si>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</si>
  <si>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</si>
  <si>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</si>
  <si>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</si>
  <si>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</si>
  <si>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</si>
  <si>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</si>
  <si>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</si>
  <si>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</si>
  <si>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</si>
  <si>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</si>
  <si>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</si>
  <si>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</si>
  <si>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</si>
  <si>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</si>
  <si>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</si>
  <si>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</si>
  <si>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</si>
  <si>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</si>
  <si>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</si>
  <si>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</si>
  <si>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</si>
  <si>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</si>
  <si>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</si>
  <si>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</si>
  <si>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</si>
  <si>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</si>
  <si>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</si>
  <si>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</si>
  <si>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</si>
  <si>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</si>
  <si>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</si>
  <si>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</si>
  <si>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</si>
  <si>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</si>
  <si>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</si>
  <si>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</si>
  <si>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</si>
  <si>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</si>
  <si>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</si>
  <si>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</si>
  <si>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</si>
  <si>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</si>
  <si>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</si>
  <si>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</si>
  <si>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</si>
  <si>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</si>
  <si>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</si>
  <si>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</si>
  <si>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</si>
  <si>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</si>
  <si>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</si>
  <si>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</si>
  <si>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</si>
  <si>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</si>
  <si>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</si>
  <si>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</si>
  <si>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</si>
  <si>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</si>
  <si>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</si>
  <si>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</si>
  <si>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</si>
  <si>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</si>
  <si>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</si>
  <si>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</si>
  <si>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</si>
  <si>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</si>
  <si>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</si>
  <si>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</si>
  <si>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</si>
  <si>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</si>
  <si>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</si>
  <si>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</si>
  <si>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</si>
  <si>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</si>
  <si>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</si>
  <si>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</si>
  <si>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</si>
  <si>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</si>
  <si>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</si>
  <si>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</si>
  <si>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</si>
  <si>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</si>
  <si>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</si>
  <si>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</si>
  <si>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</si>
  <si>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</si>
  <si>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</si>
  <si>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</si>
  <si>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</si>
  <si>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</si>
  <si>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</si>
  <si>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</si>
  <si>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</si>
  <si>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</si>
  <si>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</si>
  <si>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</si>
  <si>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</si>
  <si>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</si>
  <si>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</si>
  <si>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</si>
  <si>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</si>
  <si>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</si>
  <si>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</si>
  <si>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</si>
  <si>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</si>
  <si>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</si>
  <si>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</si>
  <si>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</si>
  <si>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</si>
  <si>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</si>
  <si>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</si>
  <si>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</si>
  <si>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</si>
  <si>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</si>
  <si>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</si>
  <si>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</si>
  <si>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</si>
  <si>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</si>
  <si>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</si>
  <si>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</si>
  <si>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</si>
  <si>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</si>
  <si>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</si>
  <si>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</si>
  <si>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</si>
  <si>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</si>
  <si>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</si>
  <si>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</si>
  <si>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</si>
  <si>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</si>
  <si>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</si>
  <si>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</si>
  <si>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</si>
  <si>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</si>
  <si>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</si>
  <si>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</si>
  <si>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</si>
  <si>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</si>
  <si>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</si>
  <si>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</si>
  <si>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</si>
  <si>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</si>
  <si>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</si>
  <si>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</si>
  <si>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</si>
  <si>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</si>
  <si>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</si>
  <si>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</si>
  <si>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</si>
  <si>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</si>
  <si>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</si>
  <si>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</si>
  <si>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</si>
  <si>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</si>
  <si>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</si>
  <si>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</si>
  <si>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</si>
  <si>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</si>
  <si>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</si>
  <si>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</si>
  <si>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</si>
  <si>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</si>
  <si>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</si>
  <si>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</si>
  <si>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</si>
  <si>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</si>
  <si>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</si>
  <si>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</si>
  <si>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</si>
  <si>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</si>
  <si>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</si>
  <si>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</si>
  <si>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</si>
  <si>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</si>
  <si>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</si>
  <si>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</si>
  <si>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</si>
  <si>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</si>
  <si>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</si>
  <si>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</si>
  <si>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</si>
  <si>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</si>
  <si>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</si>
  <si>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</si>
  <si>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</si>
  <si>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</si>
  <si>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</si>
  <si>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</si>
  <si>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</si>
  <si>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</si>
  <si>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</si>
  <si>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</si>
  <si>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</si>
  <si>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</si>
  <si>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</si>
  <si>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</si>
  <si>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</si>
  <si>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</si>
  <si>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</si>
  <si>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</si>
  <si>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</si>
  <si>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</si>
  <si>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</si>
  <si>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</si>
  <si>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</si>
  <si>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</si>
  <si>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</si>
  <si>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</si>
  <si>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</si>
  <si>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</si>
  <si>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</si>
  <si>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</si>
  <si>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</si>
  <si>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</si>
  <si>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</si>
  <si>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</si>
  <si>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</si>
  <si>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</si>
  <si>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</si>
  <si>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</si>
  <si>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</si>
  <si>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</si>
  <si>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</si>
  <si>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</si>
  <si>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</si>
  <si>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</si>
  <si>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</si>
  <si>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</si>
  <si>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</si>
  <si>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</si>
  <si>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</si>
  <si>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</si>
  <si>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</si>
  <si>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</si>
  <si>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</si>
  <si>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</si>
  <si>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</si>
  <si>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</si>
  <si>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</si>
  <si>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</si>
  <si>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</si>
  <si>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</si>
  <si>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</si>
  <si>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</si>
  <si>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</si>
  <si>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</si>
  <si>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</si>
  <si>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</si>
  <si>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</si>
  <si>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</si>
  <si>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</si>
  <si>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</si>
  <si>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</si>
  <si>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</si>
  <si>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</si>
  <si>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</si>
  <si>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</si>
  <si>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</si>
  <si>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</si>
  <si>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</si>
  <si>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</si>
  <si>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</si>
  <si>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</si>
  <si>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</si>
  <si>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</si>
  <si>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</si>
  <si>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</si>
  <si>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</si>
  <si>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</si>
  <si>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</si>
  <si>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</si>
  <si>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</si>
  <si>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</si>
  <si>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</si>
  <si>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</si>
  <si>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</si>
  <si>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</si>
  <si>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</si>
  <si>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</si>
  <si>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</si>
  <si>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</si>
  <si>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</si>
  <si>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</si>
  <si>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</si>
  <si>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</si>
  <si>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</si>
  <si>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</si>
  <si>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</si>
  <si>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</si>
  <si>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</si>
  <si>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</si>
  <si>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</si>
  <si>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</si>
  <si>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</si>
  <si>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</si>
  <si>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</si>
  <si>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</si>
  <si>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</si>
  <si>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</si>
  <si>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</si>
  <si>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</si>
  <si>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</si>
  <si>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</si>
  <si>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</si>
  <si>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</si>
  <si>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</si>
  <si>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</si>
  <si>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</si>
  <si>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</si>
  <si>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</si>
  <si>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</si>
  <si>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</si>
  <si>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</si>
  <si>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</si>
  <si>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</si>
  <si>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</si>
  <si>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</si>
  <si>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</si>
  <si>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</si>
  <si>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</si>
  <si>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</si>
  <si>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</si>
  <si>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</si>
  <si>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</si>
  <si>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</si>
  <si>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</si>
  <si>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</si>
  <si>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</si>
  <si>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</si>
  <si>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</si>
  <si>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</si>
  <si>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</si>
  <si>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</si>
  <si>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</si>
  <si>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</si>
  <si>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</si>
  <si>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</si>
  <si>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</si>
  <si>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</si>
  <si>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</si>
  <si>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</si>
  <si>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</si>
  <si>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</si>
  <si>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</si>
  <si>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</si>
  <si>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</si>
  <si>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</si>
  <si>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</si>
  <si>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</si>
  <si>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</si>
  <si>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</si>
  <si>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</si>
  <si>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</si>
  <si>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</si>
  <si>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</si>
  <si>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</si>
  <si>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</si>
  <si>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</si>
  <si>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</si>
  <si>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</si>
  <si>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</si>
  <si>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</si>
  <si>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</si>
  <si>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</si>
  <si>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</si>
  <si>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</si>
  <si>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</si>
  <si>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</si>
  <si>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</si>
  <si>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</si>
  <si>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</si>
  <si>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</si>
  <si>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</si>
  <si>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</si>
  <si>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</si>
  <si>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</si>
  <si>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</si>
  <si>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</si>
  <si>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</si>
  <si>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</si>
  <si>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</si>
  <si>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</si>
  <si>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</si>
  <si>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</si>
  <si>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</si>
  <si>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</si>
  <si>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</si>
  <si>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</si>
  <si>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</si>
  <si>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</si>
  <si>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</si>
  <si>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</si>
  <si>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</si>
  <si>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</si>
  <si>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</si>
  <si>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</si>
  <si>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</si>
  <si>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</si>
  <si>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</si>
  <si>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</si>
  <si>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</si>
  <si>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</si>
  <si>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</si>
  <si>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</si>
  <si>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</si>
  <si>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</si>
  <si>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</si>
  <si>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</si>
  <si>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</si>
  <si>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</si>
  <si>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</si>
  <si>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</si>
  <si>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</si>
  <si>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</si>
  <si>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</si>
  <si>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</si>
  <si>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</si>
  <si>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</si>
  <si>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</si>
  <si>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</si>
  <si>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</si>
  <si>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</si>
  <si>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</si>
  <si>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</si>
  <si>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</si>
  <si>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</si>
  <si>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</si>
  <si>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</si>
  <si>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</si>
  <si>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</si>
  <si>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</si>
  <si>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</si>
  <si>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</si>
  <si>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</si>
  <si>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</si>
  <si>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</si>
  <si>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</si>
  <si>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</si>
  <si>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</si>
  <si>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</si>
  <si>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</si>
  <si>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</si>
  <si>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</si>
  <si>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</si>
  <si>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</si>
  <si>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</si>
  <si>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</si>
  <si>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</si>
  <si>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</si>
  <si>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</si>
  <si>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</si>
  <si>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</si>
  <si>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</si>
  <si>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</si>
  <si>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</si>
  <si>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</si>
  <si>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</si>
  <si>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</si>
  <si>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</si>
  <si>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</si>
  <si>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</si>
  <si>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</si>
  <si>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</si>
  <si>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</si>
  <si>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</si>
  <si>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</si>
  <si>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</si>
  <si>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</si>
  <si>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</si>
  <si>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</si>
  <si>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</si>
  <si>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</si>
  <si>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</si>
  <si>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</si>
  <si>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</si>
  <si>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</si>
  <si>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</si>
  <si>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</si>
  <si>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</si>
  <si>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</si>
  <si>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</si>
  <si>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</si>
  <si>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</si>
  <si>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</si>
  <si>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</si>
  <si>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</si>
  <si>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</si>
  <si>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</si>
  <si>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</si>
  <si>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</si>
  <si>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</si>
  <si>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</si>
  <si>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</si>
  <si>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</si>
  <si>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</si>
  <si>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</si>
  <si>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</si>
  <si>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</si>
  <si>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</si>
  <si>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</si>
  <si>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</si>
  <si>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</si>
  <si>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</si>
  <si>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</si>
  <si>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</si>
  <si>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</si>
  <si>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</si>
  <si>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</si>
  <si>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</si>
  <si>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</si>
  <si>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</si>
  <si>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</si>
  <si>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</si>
  <si>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</si>
  <si>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</si>
  <si>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</si>
  <si>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</si>
  <si>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</si>
  <si>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</si>
  <si>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</si>
  <si>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</si>
  <si>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</si>
  <si>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</si>
  <si>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</si>
  <si>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</si>
  <si>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</si>
  <si>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</si>
  <si>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</si>
  <si>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</si>
  <si>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</si>
  <si>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</si>
  <si>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</si>
  <si>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</si>
  <si>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</si>
  <si>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</si>
  <si>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</si>
  <si>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</si>
  <si>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</si>
  <si>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</si>
  <si>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</si>
  <si>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</si>
  <si>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</si>
  <si>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</si>
  <si>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</si>
  <si>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</si>
  <si>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</si>
  <si>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</si>
  <si>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</si>
  <si>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</si>
  <si>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</si>
  <si>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</si>
  <si>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</si>
  <si>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</si>
  <si>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</si>
  <si>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</si>
  <si>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</si>
  <si>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</si>
  <si>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</si>
  <si>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</si>
  <si>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</si>
  <si>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</si>
  <si>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</si>
  <si>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</si>
  <si>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</si>
  <si>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</si>
  <si>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</si>
  <si>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</si>
  <si>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</si>
  <si>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</si>
  <si>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</si>
  <si>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</si>
  <si>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</si>
  <si>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</si>
  <si>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</si>
  <si>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</si>
  <si>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</si>
  <si>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</si>
  <si>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</si>
  <si>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</si>
  <si>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</si>
  <si>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</si>
  <si>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</si>
  <si>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</si>
  <si>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</si>
  <si>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</si>
  <si>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</si>
  <si>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</si>
  <si>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</si>
  <si>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</si>
  <si>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</si>
  <si>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</si>
  <si>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</si>
  <si>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</si>
  <si>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</si>
  <si>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</si>
  <si>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</si>
  <si>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</si>
  <si>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</si>
  <si>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</si>
  <si>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</si>
  <si>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</si>
  <si>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</si>
  <si>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</si>
  <si>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</si>
  <si>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</si>
  <si>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</si>
  <si>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</si>
  <si>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</si>
  <si>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</si>
  <si>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</si>
  <si>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</si>
  <si>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</si>
  <si>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</si>
  <si>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</si>
  <si>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</si>
  <si>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</si>
  <si>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</si>
  <si>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</si>
  <si>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</si>
  <si>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</si>
  <si>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</si>
  <si>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</si>
  <si>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</si>
  <si>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</si>
  <si>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</si>
  <si>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</si>
  <si>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</si>
  <si>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</si>
  <si>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</si>
  <si>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</si>
  <si>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</si>
  <si>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</si>
  <si>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</si>
  <si>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</si>
  <si>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</si>
  <si>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</si>
  <si>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</si>
  <si>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</si>
  <si>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</si>
  <si>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</si>
  <si>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</si>
  <si>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</si>
  <si>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</si>
  <si>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</si>
  <si>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</si>
  <si>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</si>
  <si>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</si>
  <si>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</si>
  <si>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</si>
  <si>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</si>
  <si>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</si>
  <si>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</si>
  <si>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</si>
  <si>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</si>
  <si>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</si>
  <si>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</si>
  <si>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</si>
  <si>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</si>
  <si>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</si>
  <si>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</si>
  <si>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</si>
  <si>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</si>
  <si>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</si>
  <si>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</si>
  <si>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</si>
  <si>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</si>
  <si>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</si>
  <si>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</si>
  <si>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</si>
  <si>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</si>
  <si>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</si>
  <si>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</si>
  <si>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</si>
  <si>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</si>
  <si>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</si>
  <si>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</si>
  <si>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</si>
  <si>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</si>
  <si>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</si>
  <si>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</si>
  <si>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</si>
  <si>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</si>
  <si>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</si>
  <si>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</si>
  <si>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</si>
  <si>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</si>
  <si>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</si>
  <si>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</si>
  <si>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</si>
  <si>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</si>
  <si>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</si>
  <si>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</si>
  <si>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</si>
  <si>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</si>
  <si>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</si>
  <si>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</si>
  <si>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</si>
  <si>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</si>
  <si>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</si>
  <si>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</si>
  <si>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</si>
  <si>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</si>
  <si>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</si>
  <si>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</si>
  <si>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</si>
  <si>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</si>
  <si>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</si>
  <si>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</si>
  <si>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</si>
  <si>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</si>
  <si>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</si>
  <si>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</si>
  <si>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</si>
  <si>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</si>
  <si>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</si>
  <si>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</si>
  <si>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</si>
  <si>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</si>
  <si>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</si>
  <si>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</si>
  <si>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</si>
  <si>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</si>
  <si>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</si>
  <si>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</si>
  <si>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</si>
  <si>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</si>
  <si>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</si>
  <si>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</si>
  <si>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</si>
  <si>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</si>
  <si>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</si>
  <si>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</si>
  <si>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</si>
  <si>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</si>
  <si>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</si>
  <si>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</si>
  <si>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</si>
  <si>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</si>
  <si>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</si>
  <si>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</si>
  <si>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</si>
  <si>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</si>
  <si>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</si>
  <si>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</si>
  <si>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</si>
  <si>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</si>
  <si>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</si>
  <si>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</si>
  <si>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</si>
  <si>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</si>
  <si>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</si>
  <si>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</si>
  <si>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</si>
  <si>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</si>
  <si>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</si>
  <si>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</si>
  <si>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</si>
  <si>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</si>
  <si>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</si>
  <si>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</si>
  <si>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</si>
  <si>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</si>
  <si>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</si>
  <si>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</si>
  <si>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</si>
  <si>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</si>
  <si>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</si>
  <si>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</si>
  <si>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</si>
  <si>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</si>
  <si>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</si>
  <si>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</si>
  <si>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</si>
  <si>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</si>
  <si>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</si>
  <si>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</si>
  <si>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</si>
  <si>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</si>
  <si>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</si>
  <si>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</si>
  <si>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</si>
  <si>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</si>
  <si>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</si>
  <si>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</si>
  <si>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</si>
  <si>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</si>
  <si>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</si>
  <si>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</si>
  <si>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</si>
  <si>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</si>
  <si>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</si>
  <si>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</si>
  <si>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</si>
  <si>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</si>
  <si>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</si>
  <si>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</si>
  <si>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</si>
  <si>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</si>
  <si>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</si>
  <si>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</si>
  <si>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</si>
  <si>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</si>
  <si>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</si>
  <si>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</si>
  <si>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</si>
  <si>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</si>
  <si>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</si>
  <si>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</si>
  <si>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</si>
  <si>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</si>
  <si>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</si>
  <si>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</si>
  <si>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</si>
  <si>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</si>
  <si>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</si>
  <si>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</si>
  <si>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</si>
  <si>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</si>
  <si>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</si>
  <si>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</si>
  <si>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</si>
  <si>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</si>
  <si>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</si>
  <si>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</si>
  <si>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</si>
  <si>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</si>
  <si>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</si>
  <si>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</si>
  <si>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</si>
  <si>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</si>
  <si>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</si>
  <si>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</si>
  <si>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</si>
  <si>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</si>
  <si>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</si>
  <si>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</si>
  <si>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</si>
  <si>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</si>
  <si>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</si>
  <si>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</si>
  <si>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</si>
  <si>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</si>
  <si>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</si>
  <si>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</si>
  <si>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</si>
  <si>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</si>
  <si>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</si>
  <si>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</si>
  <si>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</si>
  <si>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</si>
  <si>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</si>
  <si>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</si>
  <si>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</si>
  <si>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</si>
  <si>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</si>
  <si>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</si>
  <si>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</si>
  <si>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</si>
  <si>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</si>
  <si>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</si>
  <si>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</si>
  <si>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</si>
  <si>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</si>
  <si>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</si>
  <si>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</si>
  <si>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</si>
  <si>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</si>
  <si>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</si>
  <si>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</si>
  <si>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</si>
  <si>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</si>
  <si>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</si>
  <si>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</si>
  <si>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</si>
  <si>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</si>
  <si>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</si>
  <si>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</si>
  <si>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</si>
  <si>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</si>
  <si>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</si>
  <si>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</si>
  <si>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</si>
  <si>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</si>
  <si>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</si>
  <si>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</si>
  <si>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</si>
  <si>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</si>
  <si>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</si>
  <si>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</si>
  <si>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</si>
  <si>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</si>
  <si>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</si>
  <si>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</si>
  <si>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</si>
  <si>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</si>
  <si>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</si>
  <si>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</si>
  <si>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</si>
  <si>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</si>
  <si>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</si>
  <si>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</si>
  <si>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</si>
  <si>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</si>
  <si>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</si>
  <si>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</si>
  <si>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</si>
  <si>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</si>
  <si>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</si>
  <si>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</si>
  <si>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</si>
  <si>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</si>
  <si>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</si>
  <si>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</si>
  <si>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</si>
  <si>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</si>
  <si>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</si>
  <si>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</si>
  <si>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</si>
  <si>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</si>
  <si>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</si>
  <si>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</si>
  <si>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</si>
  <si>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</si>
  <si>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</si>
  <si>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</si>
  <si>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</si>
  <si>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</si>
  <si>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</si>
  <si>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</si>
  <si>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</si>
  <si>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</si>
  <si>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</si>
  <si>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</si>
  <si>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</si>
  <si>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</si>
  <si>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</si>
  <si>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</si>
  <si>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</si>
  <si>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</si>
  <si>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</si>
  <si>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</si>
  <si>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</si>
  <si>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</si>
  <si>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</si>
  <si>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</si>
  <si>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</si>
  <si>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</si>
  <si>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</si>
  <si>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</si>
  <si>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</si>
  <si>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</si>
  <si>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</si>
  <si>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</si>
  <si>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</si>
  <si>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</si>
  <si>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</si>
  <si>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</si>
  <si>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</si>
  <si>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</si>
  <si>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</si>
  <si>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</si>
  <si>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</si>
  <si>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</si>
  <si>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</si>
  <si>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</si>
  <si>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</si>
  <si>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</si>
  <si>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</si>
  <si>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</si>
  <si>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</si>
  <si>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</si>
  <si>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</si>
  <si>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</si>
  <si>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</si>
  <si>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</si>
  <si>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</si>
  <si>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</si>
  <si>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</si>
  <si>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</si>
  <si>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</si>
  <si>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</si>
  <si>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</si>
  <si>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</si>
  <si>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</si>
  <si>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</si>
  <si>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</si>
  <si>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</si>
  <si>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</si>
  <si>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</si>
  <si>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</si>
  <si>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</si>
  <si>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</si>
  <si>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</si>
  <si>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</si>
  <si>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</si>
  <si>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</si>
  <si>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</si>
  <si>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</si>
  <si>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</si>
  <si>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</si>
  <si>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</si>
  <si>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</si>
  <si>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</si>
  <si>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</si>
  <si>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</si>
  <si>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</si>
  <si>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</si>
  <si>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</si>
  <si>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</si>
  <si>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</si>
  <si>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</si>
  <si>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</si>
  <si>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</si>
  <si>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</si>
  <si>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</si>
  <si>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</si>
  <si>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</si>
  <si>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</si>
  <si>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</si>
  <si>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</si>
  <si>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</si>
  <si>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</si>
  <si>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</si>
  <si>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</si>
  <si>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</si>
  <si>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</si>
  <si>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</si>
  <si>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</si>
  <si>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</si>
  <si>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</si>
  <si>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</si>
  <si>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</si>
  <si>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</si>
  <si>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</si>
  <si>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</si>
  <si>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</si>
  <si>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</si>
  <si>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</si>
  <si>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</si>
  <si>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</si>
  <si>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</si>
  <si>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</si>
  <si>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</si>
  <si>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</si>
  <si>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</si>
  <si>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</si>
  <si>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</si>
  <si>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</si>
  <si>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</si>
  <si>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</si>
  <si>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</si>
  <si>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</si>
  <si>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</si>
  <si>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</si>
  <si>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</si>
  <si>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</si>
  <si>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</si>
  <si>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</si>
  <si>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</si>
  <si>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</si>
  <si>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</si>
  <si>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</si>
  <si>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</si>
  <si>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</si>
  <si>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</si>
  <si>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</si>
  <si>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</si>
  <si>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</si>
  <si>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</si>
  <si>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</si>
  <si>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</si>
  <si>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</si>
  <si>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</si>
  <si>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</si>
  <si>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</si>
  <si>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</si>
  <si>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</si>
  <si>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</si>
  <si>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</si>
  <si>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</si>
  <si>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</si>
  <si>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</si>
  <si>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</si>
  <si>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</si>
  <si>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</si>
  <si>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</si>
  <si>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</si>
  <si>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</si>
  <si>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</si>
  <si>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</si>
  <si>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</si>
  <si>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</si>
  <si>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</si>
  <si>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</si>
  <si>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</si>
  <si>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</si>
  <si>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</si>
  <si>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</si>
  <si>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</si>
  <si>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</si>
  <si>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</si>
  <si>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</si>
  <si>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</si>
  <si>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</si>
  <si>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</si>
  <si>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</si>
  <si>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</si>
  <si>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</si>
  <si>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</si>
  <si>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</si>
  <si>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</si>
  <si>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</si>
  <si>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</si>
  <si>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</si>
  <si>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</si>
  <si>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</si>
  <si>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</si>
  <si>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</si>
  <si>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</si>
  <si>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</si>
  <si>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</si>
  <si>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</si>
  <si>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</si>
  <si>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</si>
  <si>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</si>
  <si>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</si>
  <si>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</si>
  <si>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</si>
  <si>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</si>
  <si>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</si>
  <si>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</si>
  <si>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</si>
  <si>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</si>
  <si>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</si>
  <si>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</si>
  <si>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</si>
  <si>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</si>
  <si>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</si>
  <si>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</si>
  <si>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</si>
  <si>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</si>
  <si>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</si>
  <si>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</si>
  <si>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</si>
  <si>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</si>
  <si>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</si>
  <si>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</si>
  <si>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</si>
  <si>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</si>
  <si>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</si>
  <si>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</si>
  <si>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</si>
  <si>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</si>
  <si>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</si>
  <si>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</si>
  <si>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</si>
  <si>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</si>
  <si>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</si>
  <si>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</si>
  <si>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</si>
  <si>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</si>
  <si>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</si>
  <si>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</si>
  <si>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</si>
  <si>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</si>
  <si>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</si>
  <si>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</si>
  <si>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</si>
  <si>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</si>
  <si>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</si>
  <si>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</si>
  <si>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</si>
  <si>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</si>
  <si>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</si>
  <si>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</si>
  <si>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</si>
  <si>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</si>
  <si>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</si>
  <si>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</si>
  <si>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</si>
  <si>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</si>
  <si>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</si>
  <si>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</si>
  <si>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</si>
  <si>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</si>
  <si>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</si>
  <si>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</si>
  <si>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</si>
  <si>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</si>
  <si>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</si>
  <si>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</si>
  <si>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</si>
  <si>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</si>
  <si>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</si>
  <si>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</si>
  <si>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</si>
  <si>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</si>
  <si>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</si>
  <si>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</si>
  <si>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</si>
  <si>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</si>
  <si>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</si>
  <si>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</si>
  <si>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</si>
  <si>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</si>
  <si>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</si>
  <si>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</si>
  <si>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</si>
  <si>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</si>
  <si>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</si>
  <si>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</si>
  <si>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</si>
  <si>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</si>
  <si>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</si>
  <si>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</si>
  <si>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</si>
  <si>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</si>
  <si>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</si>
  <si>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</si>
  <si>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</si>
  <si>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</si>
  <si>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</si>
  <si>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</si>
  <si>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</si>
  <si>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</si>
  <si>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</si>
  <si>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</si>
  <si>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</si>
  <si>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</si>
  <si>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</si>
  <si>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</si>
  <si>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</si>
  <si>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</si>
  <si>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</si>
  <si>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</si>
  <si>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</si>
  <si>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</si>
  <si>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</si>
  <si>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</si>
  <si>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</si>
  <si>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</si>
  <si>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</si>
  <si>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</si>
  <si>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</si>
  <si>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</si>
  <si>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</si>
  <si>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</si>
  <si>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</si>
  <si>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</si>
  <si>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</si>
  <si>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</si>
  <si>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</si>
  <si>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</si>
  <si>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</si>
  <si>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</si>
  <si>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</si>
  <si>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</si>
  <si>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</si>
  <si>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</si>
  <si>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</si>
  <si>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</si>
  <si>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</si>
  <si>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</si>
  <si>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</si>
  <si>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</si>
  <si>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</si>
  <si>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</si>
  <si>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</si>
  <si>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</si>
  <si>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</si>
  <si>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</si>
  <si>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</si>
  <si>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</si>
  <si>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</si>
  <si>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</si>
  <si>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</si>
  <si>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</si>
  <si>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</si>
  <si>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</si>
  <si>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</si>
  <si>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</si>
  <si>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</si>
  <si>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</si>
  <si>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</si>
  <si>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</si>
  <si>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</si>
  <si>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</si>
  <si>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</si>
  <si>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</si>
  <si>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</si>
  <si>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</si>
  <si>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</si>
  <si>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</si>
  <si>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</si>
  <si>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</si>
  <si>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</si>
  <si>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</si>
  <si>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</si>
  <si>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</si>
  <si>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</si>
  <si>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</si>
  <si>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</si>
  <si>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</si>
  <si>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</si>
  <si>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</si>
  <si>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</si>
  <si>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</si>
  <si>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</si>
  <si>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</si>
  <si>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</si>
  <si>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</si>
  <si>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</si>
  <si>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</si>
  <si>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</si>
  <si>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</si>
  <si>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</si>
  <si>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</si>
  <si>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</si>
  <si>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</si>
  <si>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</si>
  <si>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</si>
  <si>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</si>
  <si>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</si>
  <si>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</si>
  <si>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</si>
  <si>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</si>
  <si>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</si>
  <si>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</si>
  <si>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</si>
  <si>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</si>
  <si>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</si>
  <si>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</si>
  <si>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</si>
  <si>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</si>
  <si>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</si>
  <si>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</si>
  <si>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</si>
  <si>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</si>
  <si>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</si>
  <si>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</si>
  <si>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</si>
  <si>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</si>
  <si>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</si>
  <si>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</si>
  <si>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</si>
  <si>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</si>
  <si>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</si>
  <si>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</si>
  <si>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</si>
  <si>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</si>
  <si>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</si>
  <si>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</si>
  <si>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</si>
  <si>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</si>
  <si>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</si>
  <si>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</si>
  <si>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</si>
  <si>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</si>
  <si>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</si>
  <si>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</si>
  <si>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</si>
  <si>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</si>
  <si>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</si>
  <si>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</si>
  <si>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</si>
  <si>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</si>
  <si>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</si>
  <si>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</si>
  <si>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</si>
  <si>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</si>
  <si>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</si>
  <si>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</si>
  <si>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</si>
  <si>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</si>
  <si>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</si>
  <si>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</si>
  <si>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</si>
  <si>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</si>
  <si>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</si>
  <si>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</si>
  <si>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</si>
  <si>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</si>
  <si>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</si>
  <si>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</si>
  <si>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</si>
  <si>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</si>
  <si>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</si>
  <si>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</si>
  <si>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</si>
  <si>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</si>
  <si>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</si>
  <si>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</si>
  <si>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</si>
  <si>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</si>
  <si>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</si>
  <si>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</si>
  <si>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</si>
  <si>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</si>
  <si>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</si>
  <si>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</si>
  <si>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</si>
  <si>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</si>
  <si>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</si>
  <si>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</si>
  <si>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</si>
  <si>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</si>
  <si>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</si>
  <si>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</si>
  <si>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</si>
  <si>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</si>
  <si>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</si>
  <si>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</si>
  <si>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</si>
  <si>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</si>
  <si>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</si>
  <si>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</si>
  <si>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</si>
  <si>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</si>
  <si>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</si>
  <si>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</si>
  <si>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</si>
  <si>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</si>
  <si>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</si>
  <si>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</si>
  <si>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</si>
  <si>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</si>
  <si>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</si>
  <si>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</si>
  <si>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</si>
  <si>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</si>
  <si>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</si>
  <si>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</si>
  <si>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</si>
  <si>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</si>
  <si>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</si>
  <si>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</si>
  <si>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</si>
  <si>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</si>
  <si>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</si>
  <si>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</si>
  <si>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</si>
  <si>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</si>
  <si>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</si>
  <si>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</si>
  <si>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</si>
  <si>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</si>
  <si>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</si>
  <si>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</si>
  <si>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</si>
  <si>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</si>
  <si>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</si>
  <si>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</si>
  <si>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</si>
  <si>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</si>
  <si>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</si>
  <si>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</si>
  <si>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</si>
  <si>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</si>
  <si>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</si>
  <si>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</si>
  <si>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</si>
  <si>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</si>
  <si>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</si>
  <si>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</si>
  <si>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</si>
  <si>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</si>
  <si>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</si>
  <si>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</si>
  <si>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</si>
  <si>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</si>
  <si>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</si>
  <si>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</si>
  <si>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</si>
  <si>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</si>
  <si>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</si>
  <si>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</si>
  <si>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</si>
  <si>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</si>
  <si>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</si>
  <si>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</si>
  <si>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</si>
  <si>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</si>
  <si>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</si>
  <si>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</si>
  <si>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</si>
  <si>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</si>
  <si>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</si>
  <si>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</si>
  <si>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</si>
  <si>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</si>
  <si>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</si>
  <si>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</si>
  <si>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</si>
  <si>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</si>
  <si>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</si>
  <si>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</si>
  <si>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</si>
  <si>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</si>
  <si>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</si>
  <si>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</si>
  <si>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</si>
  <si>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</si>
  <si>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</si>
  <si>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</si>
  <si>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</si>
  <si>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</si>
  <si>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</si>
  <si>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</si>
  <si>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</si>
  <si>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</si>
  <si>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</si>
  <si>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</si>
  <si>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</si>
  <si>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</si>
  <si>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</si>
  <si>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</si>
  <si>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</si>
  <si>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</si>
  <si>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</si>
  <si>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</si>
  <si>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</si>
  <si>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</si>
  <si>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</si>
  <si>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</si>
  <si>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</si>
  <si>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</si>
  <si>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</si>
  <si>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</si>
  <si>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</si>
  <si>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</si>
  <si>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</si>
  <si>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</si>
  <si>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</si>
  <si>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</si>
  <si>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</si>
  <si>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</si>
  <si>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</si>
  <si>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</si>
  <si>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</si>
  <si>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</si>
  <si>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</si>
  <si>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</si>
  <si>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</si>
  <si>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</si>
  <si>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</si>
  <si>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</si>
  <si>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</si>
  <si>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</si>
  <si>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</si>
  <si>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</si>
  <si>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</si>
  <si>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</si>
  <si>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</si>
  <si>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</si>
  <si>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</si>
  <si>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</si>
  <si>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</si>
  <si>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</si>
  <si>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</si>
  <si>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</si>
  <si>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</si>
  <si>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</si>
  <si>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</si>
  <si>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</si>
  <si>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</si>
  <si>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</si>
  <si>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</si>
  <si>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</si>
  <si>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</si>
  <si>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</si>
  <si>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</si>
  <si>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</si>
  <si>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</si>
  <si>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</si>
  <si>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</si>
  <si>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</si>
  <si>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</si>
  <si>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</si>
  <si>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</si>
  <si>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</si>
  <si>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</si>
  <si>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</si>
  <si>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</si>
  <si>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</si>
  <si>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</si>
  <si>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</si>
  <si>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</si>
  <si>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</si>
  <si>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</si>
  <si>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</si>
  <si>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</si>
  <si>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</si>
  <si>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</si>
  <si>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</si>
  <si>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</si>
  <si>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</si>
  <si>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</si>
  <si>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</si>
  <si>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</si>
  <si>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</si>
  <si>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</si>
  <si>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</si>
  <si>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</si>
  <si>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</si>
  <si>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</si>
  <si>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</si>
  <si>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</si>
  <si>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</si>
  <si>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</si>
  <si>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</si>
  <si>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</si>
  <si>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</si>
  <si>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</si>
  <si>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</si>
  <si>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</si>
  <si>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</si>
  <si>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</si>
  <si>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</si>
  <si>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</si>
  <si>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</si>
  <si>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</si>
  <si>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</si>
  <si>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</si>
  <si>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</si>
  <si>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</si>
  <si>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</si>
  <si>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</si>
  <si>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</si>
  <si>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</si>
  <si>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</si>
  <si>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</si>
  <si>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</si>
  <si>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</si>
  <si>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</si>
  <si>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</si>
  <si>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</si>
  <si>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</si>
  <si>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</si>
  <si>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</si>
  <si>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</si>
  <si>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</si>
  <si>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</si>
  <si>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</si>
  <si>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</si>
  <si>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</si>
  <si>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</si>
  <si>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</si>
  <si>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</si>
  <si>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</si>
  <si>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</si>
  <si>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</si>
  <si>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</si>
  <si>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</si>
  <si>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</si>
  <si>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</si>
  <si>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</si>
  <si>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</si>
  <si>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</si>
  <si>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</si>
  <si>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</si>
  <si>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</si>
  <si>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</si>
  <si>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</si>
  <si>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</si>
  <si>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</si>
  <si>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</si>
  <si>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</si>
  <si>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</si>
  <si>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</si>
  <si>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</si>
  <si>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</si>
  <si>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</si>
  <si>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</si>
  <si>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</si>
  <si>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</si>
  <si>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</si>
  <si>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</si>
  <si>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</si>
  <si>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</si>
  <si>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</si>
  <si>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</si>
  <si>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</si>
  <si>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</si>
  <si>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</si>
  <si>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</si>
  <si>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</si>
  <si>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</si>
  <si>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</si>
  <si>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</si>
  <si>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</si>
  <si>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</si>
  <si>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</si>
  <si>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</si>
  <si>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</si>
  <si>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</si>
  <si>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</si>
  <si>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</si>
  <si>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</si>
  <si>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</si>
  <si>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</si>
  <si>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</si>
  <si>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</si>
  <si>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</si>
  <si>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</si>
  <si>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</si>
  <si>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</si>
  <si>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</si>
  <si>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</si>
  <si>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</si>
  <si>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</si>
  <si>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</si>
  <si>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</si>
  <si>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</si>
  <si>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</si>
  <si>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</si>
  <si>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</si>
  <si>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</si>
  <si>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</si>
  <si>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</si>
  <si>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</si>
  <si>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</si>
  <si>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</si>
  <si>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</si>
  <si>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</si>
  <si>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</si>
  <si>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</si>
  <si>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</si>
  <si>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</si>
  <si>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</si>
  <si>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</si>
  <si>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</si>
  <si>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</si>
  <si>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</si>
  <si>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</si>
  <si>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</si>
  <si>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</si>
  <si>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</si>
  <si>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</si>
  <si>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</si>
  <si>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</si>
  <si>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</si>
  <si>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</si>
  <si>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</si>
  <si>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</si>
  <si>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</si>
  <si>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</si>
  <si>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</si>
  <si>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</si>
  <si>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</si>
  <si>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</si>
  <si>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</si>
  <si>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</si>
  <si>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</si>
  <si>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</si>
  <si>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</si>
  <si>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</si>
  <si>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</si>
  <si>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</si>
  <si>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</si>
  <si>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</si>
  <si>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</si>
  <si>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</si>
  <si>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</si>
  <si>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</si>
  <si>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</si>
  <si>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</si>
  <si>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</si>
  <si>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</si>
  <si>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</si>
  <si>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</si>
  <si>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</si>
  <si>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</si>
  <si>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</si>
  <si>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</si>
  <si>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</si>
  <si>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</si>
  <si>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</si>
  <si>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</si>
  <si>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</si>
  <si>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</si>
  <si>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</si>
  <si>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</si>
  <si>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</si>
  <si>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</si>
  <si>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</si>
  <si>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</si>
  <si>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</si>
  <si>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</si>
  <si>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</si>
  <si>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</si>
  <si>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</si>
  <si>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</si>
  <si>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</si>
  <si>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</si>
  <si>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</si>
  <si>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</si>
  <si>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</si>
  <si>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</si>
  <si>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</si>
  <si>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</si>
  <si>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</si>
  <si>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</si>
  <si>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</si>
  <si>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</si>
  <si>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</si>
  <si>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</si>
  <si>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</si>
  <si>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</si>
  <si>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</si>
  <si>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</si>
  <si>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</si>
  <si>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</si>
  <si>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</si>
  <si>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</si>
  <si>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</si>
  <si>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</si>
  <si>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</si>
  <si>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</si>
  <si>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</si>
  <si>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</si>
  <si>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</si>
  <si>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</si>
  <si>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</si>
  <si>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</si>
  <si>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</si>
  <si>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</si>
  <si>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</si>
  <si>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</si>
  <si>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</si>
  <si>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</si>
  <si>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</si>
  <si>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</si>
  <si>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</si>
  <si>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</si>
  <si>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</si>
  <si>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</si>
  <si>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</si>
  <si>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</si>
  <si>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</si>
  <si>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</si>
  <si>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</si>
  <si>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</si>
  <si>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</si>
  <si>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</si>
  <si>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</si>
  <si>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</si>
  <si>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</si>
  <si>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</si>
  <si>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</si>
  <si>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</si>
  <si>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</si>
  <si>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</si>
  <si>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</si>
  <si>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</si>
  <si>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</si>
  <si>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</si>
  <si>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</si>
  <si>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</si>
  <si>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</si>
  <si>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</si>
  <si>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</si>
  <si>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</si>
  <si>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</si>
  <si>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</si>
  <si>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</si>
  <si>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</si>
  <si>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</si>
  <si>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</si>
  <si>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</si>
  <si>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</si>
  <si>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</si>
  <si>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</si>
  <si>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</si>
  <si>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</si>
  <si>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</si>
  <si>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</si>
  <si>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</si>
  <si>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</si>
  <si>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</si>
  <si>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</si>
  <si>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</si>
  <si>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</si>
  <si>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</si>
  <si>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</si>
  <si>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</si>
  <si>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</si>
  <si>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</si>
  <si>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</si>
  <si>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</si>
  <si>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</si>
  <si>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</si>
  <si>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</si>
  <si>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</si>
  <si>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</si>
  <si>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</si>
  <si>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</si>
  <si>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</si>
  <si>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</si>
  <si>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</si>
  <si>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</si>
  <si>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</si>
  <si>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</si>
  <si>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</si>
  <si>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</si>
  <si>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</si>
  <si>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</si>
  <si>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</si>
  <si>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</si>
  <si>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</si>
  <si>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</si>
  <si>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</si>
  <si>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</si>
  <si>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</si>
  <si>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</si>
  <si>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</si>
  <si>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</si>
  <si>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</si>
  <si>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</si>
  <si>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</si>
  <si>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</si>
  <si>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</si>
  <si>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</si>
  <si>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</si>
  <si>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</si>
  <si>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</si>
  <si>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</si>
  <si>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</si>
  <si>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</si>
  <si>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</si>
  <si>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</si>
  <si>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</si>
  <si>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</si>
  <si>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</si>
  <si>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</si>
  <si>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</si>
  <si>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</si>
  <si>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</si>
  <si>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</si>
  <si>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</si>
  <si>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</si>
  <si>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</si>
  <si>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</si>
  <si>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</si>
  <si>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</si>
  <si>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</si>
  <si>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</si>
  <si>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</si>
  <si>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</si>
  <si>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</si>
  <si>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</si>
  <si>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</si>
  <si>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</si>
  <si>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</si>
  <si>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</si>
  <si>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</si>
  <si>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</si>
  <si>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</si>
  <si>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</si>
  <si>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</si>
  <si>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</si>
  <si>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</si>
  <si>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</si>
  <si>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</si>
  <si>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</si>
  <si>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</si>
  <si>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</si>
  <si>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</si>
  <si>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</si>
  <si>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</si>
  <si>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</si>
  <si>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</si>
  <si>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</si>
  <si>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</si>
  <si>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</si>
  <si>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</si>
  <si>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</si>
  <si>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</si>
  <si>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</si>
  <si>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</si>
  <si>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</si>
  <si>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</si>
  <si>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</si>
  <si>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</si>
  <si>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</si>
  <si>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</si>
  <si>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</si>
  <si>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</si>
  <si>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</si>
  <si>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</si>
  <si>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</si>
  <si>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</si>
  <si>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</si>
  <si>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</si>
  <si>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</si>
  <si>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</si>
  <si>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</si>
  <si>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</si>
  <si>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</si>
  <si>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</si>
  <si>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</si>
  <si>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</si>
  <si>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</si>
  <si>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</si>
  <si>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</si>
  <si>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</si>
  <si>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</si>
  <si>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</si>
  <si>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</si>
  <si>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</si>
  <si>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</si>
  <si>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</si>
  <si>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</si>
  <si>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</si>
  <si>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</si>
  <si>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</si>
  <si>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</si>
  <si>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</si>
  <si>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</si>
  <si>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</si>
  <si>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</si>
  <si>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</si>
  <si>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</si>
  <si>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</si>
  <si>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</si>
  <si>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</si>
  <si>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</si>
  <si>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</si>
  <si>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</si>
  <si>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</si>
  <si>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</si>
  <si>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</si>
  <si>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</si>
  <si>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</si>
  <si>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</si>
  <si>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</si>
  <si>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</si>
  <si>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</si>
  <si>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</si>
  <si>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</si>
  <si>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</si>
  <si>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</si>
  <si>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</si>
  <si>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</si>
  <si>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</si>
  <si>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</si>
  <si>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</si>
  <si>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</si>
  <si>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</si>
  <si>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</si>
  <si>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</si>
  <si>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</si>
  <si>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</si>
  <si>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</si>
  <si>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</si>
  <si>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</si>
  <si>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</si>
  <si>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</si>
  <si>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</si>
  <si>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</si>
  <si>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</si>
  <si>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</si>
  <si>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</si>
  <si>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</si>
  <si>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</si>
  <si>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</si>
  <si>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</si>
  <si>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</si>
  <si>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</si>
  <si>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</si>
  <si>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</si>
  <si>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</si>
  <si>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</si>
  <si>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</si>
  <si>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</si>
  <si>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</si>
  <si>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</si>
  <si>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</si>
  <si>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</si>
  <si>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</si>
  <si>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</si>
  <si>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</si>
  <si>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</si>
  <si>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</si>
  <si>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</si>
  <si>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</si>
  <si>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</si>
  <si>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</si>
  <si>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</si>
  <si>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</si>
  <si>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</si>
  <si>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</si>
  <si>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</si>
  <si>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</si>
  <si>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</si>
  <si>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</si>
  <si>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</si>
  <si>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</si>
  <si>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</si>
  <si>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</si>
  <si>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</si>
  <si>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</si>
  <si>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</si>
  <si>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</si>
  <si>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</si>
  <si>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</si>
  <si>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</si>
  <si>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</si>
  <si>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</si>
  <si>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</si>
  <si>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</si>
  <si>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</si>
  <si>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</si>
  <si>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</si>
  <si>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</si>
  <si>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</si>
  <si>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</si>
  <si>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</si>
  <si>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</si>
  <si>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</si>
  <si>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</si>
  <si>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</si>
  <si>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</si>
  <si>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</si>
  <si>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</si>
  <si>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</si>
  <si>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</si>
  <si>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</si>
  <si>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</si>
  <si>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</si>
  <si>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</si>
  <si>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</si>
  <si>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</si>
  <si>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</si>
  <si>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</si>
  <si>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</si>
  <si>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</si>
  <si>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</si>
  <si>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</si>
  <si>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</si>
  <si>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</si>
  <si>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</si>
  <si>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</si>
  <si>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</si>
  <si>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</si>
  <si>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</si>
  <si>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</si>
  <si>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</si>
  <si>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</si>
  <si>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</si>
  <si>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</si>
  <si>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</si>
  <si>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</si>
  <si>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</si>
  <si>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</si>
  <si>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</si>
  <si>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</si>
  <si>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</si>
  <si>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</si>
  <si>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</si>
  <si>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</si>
  <si>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</si>
  <si>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</si>
  <si>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</si>
  <si>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</si>
  <si>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</si>
  <si>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</si>
  <si>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</si>
  <si>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</si>
  <si>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</si>
  <si>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</si>
  <si>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</si>
  <si>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</si>
  <si>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</si>
  <si>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</si>
  <si>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</si>
  <si>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</si>
  <si>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</si>
  <si>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</si>
  <si>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</si>
  <si>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</si>
  <si>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</si>
  <si>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</si>
  <si>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</si>
  <si>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</si>
  <si>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</si>
  <si>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</si>
  <si>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</si>
  <si>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</si>
  <si>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</si>
  <si>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</si>
  <si>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</si>
  <si>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</si>
  <si>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</si>
  <si>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</si>
  <si>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</si>
  <si>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</si>
  <si>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</si>
  <si>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</si>
  <si>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</si>
  <si>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</si>
  <si>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</si>
  <si>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</si>
  <si>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</si>
  <si>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</si>
  <si>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</si>
  <si>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</si>
  <si>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</si>
  <si>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</si>
  <si>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</si>
  <si>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</si>
  <si>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</si>
  <si>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</si>
  <si>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</si>
  <si>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</si>
  <si>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</si>
  <si>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</si>
  <si>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</si>
  <si>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</si>
  <si>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</si>
  <si>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</si>
  <si>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</si>
  <si>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</si>
  <si>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</si>
  <si>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</si>
  <si>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</si>
  <si>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</si>
  <si>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</si>
  <si>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</si>
  <si>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</si>
  <si>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</si>
  <si>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</si>
  <si>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</si>
  <si>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</si>
  <si>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</si>
  <si>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</si>
  <si>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</si>
  <si>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</si>
  <si>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</si>
  <si>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</si>
  <si>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</si>
  <si>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</si>
  <si>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</si>
  <si>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</si>
  <si>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</si>
  <si>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</si>
  <si>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</si>
  <si>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</si>
  <si>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</si>
  <si>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</si>
  <si>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</si>
  <si>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</si>
  <si>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</si>
  <si>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</si>
  <si>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</si>
  <si>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</si>
  <si>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</si>
  <si>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</si>
  <si>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</si>
  <si>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</si>
  <si>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</si>
  <si>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</si>
  <si>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</si>
  <si>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</si>
  <si>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</si>
  <si>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</si>
  <si>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</si>
  <si>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</si>
  <si>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</si>
  <si>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</si>
  <si>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</si>
  <si>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</si>
  <si>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</si>
  <si>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</si>
  <si>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</si>
  <si>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</si>
  <si>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</si>
  <si>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</si>
  <si>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</si>
  <si>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</si>
  <si>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</si>
  <si>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</si>
  <si>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</si>
  <si>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</si>
  <si>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</si>
  <si>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</si>
  <si>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</si>
  <si>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</si>
  <si>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</si>
  <si>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</si>
  <si>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</si>
  <si>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</si>
  <si>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</si>
  <si>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</si>
  <si>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</si>
  <si>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</si>
  <si>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</si>
  <si>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</si>
  <si>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</si>
  <si>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</si>
  <si>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</si>
  <si>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</si>
  <si>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</si>
  <si>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</si>
  <si>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</si>
  <si>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</si>
  <si>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</si>
  <si>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</si>
  <si>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</si>
  <si>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</si>
  <si>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</si>
  <si>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</si>
  <si>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</si>
  <si>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</si>
  <si>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</si>
  <si>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</si>
  <si>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</si>
  <si>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</si>
  <si>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</si>
  <si>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</si>
  <si>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</si>
  <si>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</si>
  <si>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</si>
  <si>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</si>
  <si>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</si>
  <si>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</si>
  <si>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</si>
  <si>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</si>
  <si>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</si>
  <si>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</si>
  <si>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</si>
  <si>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</si>
  <si>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</si>
  <si>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</si>
  <si>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</si>
  <si>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</si>
  <si>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</si>
  <si>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</si>
  <si>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</si>
  <si>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</si>
  <si>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</si>
  <si>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</si>
  <si>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</si>
  <si>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</si>
  <si>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</si>
  <si>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</si>
  <si>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</si>
  <si>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</si>
  <si>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</si>
  <si>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</si>
  <si>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</si>
  <si>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</si>
  <si>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</si>
  <si>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</si>
  <si>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</si>
  <si>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</si>
  <si>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</si>
  <si>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</si>
  <si>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</si>
  <si>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</si>
  <si>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</si>
  <si>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</si>
  <si>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</si>
  <si>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</si>
  <si>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</si>
  <si>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</si>
  <si>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</si>
  <si>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</si>
  <si>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</si>
  <si>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</si>
  <si>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</si>
  <si>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</si>
  <si>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</si>
  <si>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</si>
  <si>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</si>
  <si>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</si>
  <si>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</si>
  <si>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</si>
  <si>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</si>
  <si>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</si>
  <si>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</si>
  <si>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</si>
  <si>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</si>
  <si>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</si>
  <si>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</si>
  <si>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</si>
  <si>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</si>
  <si>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</si>
  <si>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</si>
  <si>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</si>
  <si>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</si>
  <si>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</si>
  <si>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</si>
  <si>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</si>
  <si>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</si>
  <si>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</si>
  <si>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</si>
  <si>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</si>
  <si>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</si>
  <si>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</si>
  <si>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</si>
  <si>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</si>
  <si>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</si>
  <si>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</si>
  <si>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</si>
  <si>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</si>
  <si>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</si>
  <si>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</si>
  <si>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</si>
  <si>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</si>
  <si>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</si>
  <si>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</si>
  <si>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</si>
  <si>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</si>
  <si>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</si>
  <si>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</si>
  <si>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</si>
  <si>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</si>
  <si>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</si>
  <si>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</si>
  <si>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</si>
  <si>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</si>
  <si>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</si>
  <si>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</si>
  <si>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</si>
  <si>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</si>
  <si>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</si>
  <si>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</si>
  <si>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</si>
  <si>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</si>
  <si>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</si>
  <si>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</si>
  <si>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</si>
  <si>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</si>
  <si>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</si>
  <si>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</si>
  <si>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</si>
  <si>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</si>
  <si>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</si>
  <si>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</si>
  <si>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</si>
  <si>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</si>
  <si>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</si>
  <si>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</si>
  <si>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</si>
  <si>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</si>
  <si>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</si>
  <si>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</si>
  <si>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</si>
  <si>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</si>
  <si>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</si>
  <si>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</si>
  <si>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</si>
  <si>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</si>
  <si>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</si>
  <si>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</si>
  <si>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</si>
  <si>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</si>
  <si>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</si>
  <si>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</si>
  <si>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</si>
  <si>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</si>
  <si>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</si>
  <si>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</si>
  <si>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</si>
  <si>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</si>
  <si>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</si>
  <si>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</si>
  <si>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</si>
  <si>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</si>
  <si>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</si>
  <si>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</si>
  <si>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</si>
  <si>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</si>
  <si>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</si>
  <si>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</si>
  <si>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</si>
  <si>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</si>
  <si>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</si>
  <si>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</si>
  <si>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</si>
  <si>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</si>
  <si>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</si>
  <si>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</si>
  <si>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</si>
  <si>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</si>
  <si>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</si>
  <si>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</si>
  <si>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</si>
  <si>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</si>
  <si>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</si>
  <si>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</si>
  <si>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</si>
  <si>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</si>
  <si>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</si>
  <si>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</si>
  <si>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</si>
  <si>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</si>
  <si>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</si>
  <si>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</si>
  <si>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</si>
  <si>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</si>
  <si>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</si>
  <si>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</si>
  <si>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</si>
  <si>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</si>
  <si>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</si>
  <si>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</si>
  <si>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</si>
  <si>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</si>
  <si>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</si>
  <si>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</si>
  <si>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</si>
  <si>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</si>
  <si>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</si>
  <si>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</si>
  <si>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</si>
  <si>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</si>
  <si>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</si>
  <si>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</si>
  <si>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</si>
  <si>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</si>
  <si>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</si>
  <si>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</si>
  <si>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</si>
  <si>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</si>
  <si>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</si>
  <si>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</si>
  <si>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</si>
  <si>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</si>
  <si>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</si>
  <si>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</si>
  <si>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</si>
  <si>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</si>
  <si>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</si>
  <si>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</si>
  <si>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</si>
  <si>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</si>
  <si>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</si>
  <si>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</si>
  <si>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</si>
  <si>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</si>
  <si>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</si>
  <si>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</si>
  <si>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</si>
  <si>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</si>
  <si>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</si>
  <si>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</si>
  <si>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</si>
  <si>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</si>
  <si>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</si>
  <si>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</si>
  <si>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</si>
  <si>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</si>
  <si>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</si>
  <si>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</si>
  <si>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</si>
  <si>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</si>
  <si>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</si>
  <si>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</si>
  <si>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</si>
  <si>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</si>
  <si>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</si>
  <si>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</si>
  <si>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</si>
  <si>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</si>
  <si>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</si>
  <si>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</si>
  <si>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</si>
  <si>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</si>
  <si>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</si>
  <si>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</si>
  <si>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</si>
  <si>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</si>
  <si>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</si>
  <si>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</si>
  <si>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</si>
  <si>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</si>
  <si>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</si>
  <si>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</si>
  <si>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</si>
  <si>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</si>
  <si>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</si>
  <si>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</si>
  <si>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</si>
  <si>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</si>
  <si>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</si>
  <si>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</si>
  <si>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</si>
  <si>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</si>
  <si>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</si>
  <si>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</si>
  <si>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</si>
  <si>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</si>
  <si>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</si>
  <si>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</si>
  <si>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</si>
  <si>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</si>
  <si>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</si>
  <si>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</si>
  <si>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</si>
  <si>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</si>
  <si>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</si>
  <si>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</si>
  <si>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</si>
  <si>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</si>
  <si>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</si>
  <si>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</si>
  <si>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</si>
  <si>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</si>
  <si>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</si>
  <si>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</si>
  <si>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</si>
  <si>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</si>
  <si>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</si>
  <si>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</si>
  <si>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</si>
  <si>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</si>
  <si>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</si>
  <si>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</si>
  <si>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</si>
  <si>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</si>
  <si>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</si>
  <si>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</si>
  <si>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</si>
  <si>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</si>
  <si>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</si>
  <si>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</si>
  <si>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</si>
  <si>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</si>
  <si>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</si>
  <si>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</si>
  <si>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</si>
  <si>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</si>
  <si>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</si>
  <si>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</si>
  <si>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</si>
  <si>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</si>
  <si>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</si>
  <si>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</si>
  <si>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</si>
  <si>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</si>
  <si>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</si>
  <si>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</si>
  <si>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</si>
  <si>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</si>
  <si>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</si>
  <si>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</si>
  <si>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</si>
  <si>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</si>
  <si>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</si>
  <si>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</si>
  <si>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</si>
  <si>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</si>
  <si>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</si>
  <si>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</si>
  <si>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</si>
  <si>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</si>
  <si>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</si>
  <si>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</si>
  <si>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</si>
  <si>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</si>
  <si>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</si>
  <si>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</si>
  <si>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</si>
  <si>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</si>
  <si>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</si>
  <si>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</si>
  <si>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</si>
  <si>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</si>
  <si>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</si>
  <si>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</si>
  <si>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</si>
  <si>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</si>
  <si>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</si>
  <si>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</si>
  <si>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</si>
  <si>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</si>
  <si>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</si>
  <si>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</si>
  <si>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</si>
  <si>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</si>
  <si>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</si>
  <si>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</si>
  <si>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</si>
  <si>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</si>
  <si>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</si>
  <si>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</si>
  <si>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</si>
  <si>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</si>
  <si>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</si>
  <si>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</si>
  <si>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</si>
  <si>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</si>
  <si>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</si>
  <si>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</si>
  <si>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</si>
  <si>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</si>
  <si>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</si>
  <si>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</si>
  <si>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</si>
  <si>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</si>
  <si>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</si>
  <si>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</si>
  <si>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</si>
  <si>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</si>
  <si>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</si>
  <si>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</si>
  <si>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</si>
  <si>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</si>
  <si>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</si>
  <si>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</si>
  <si>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</si>
  <si>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</si>
  <si>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</si>
  <si>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</si>
  <si>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</si>
  <si>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</si>
  <si>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</si>
  <si>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</si>
  <si>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</si>
  <si>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</si>
  <si>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</si>
  <si>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</si>
  <si>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</si>
  <si>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</si>
  <si>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</si>
  <si>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</si>
  <si>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</si>
  <si>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</si>
  <si>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</si>
  <si>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</si>
  <si>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</si>
  <si>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</si>
  <si>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</si>
  <si>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</si>
  <si>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</si>
  <si>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</si>
  <si>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</si>
  <si>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</si>
  <si>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</si>
  <si>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</si>
  <si>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</si>
  <si>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</si>
  <si>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</si>
  <si>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</si>
  <si>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</si>
  <si>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</si>
  <si>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</si>
  <si>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</si>
  <si>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</si>
  <si>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</si>
  <si>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</si>
  <si>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</si>
  <si>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</si>
  <si>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</si>
  <si>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</si>
  <si>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</si>
  <si>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</si>
  <si>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</si>
  <si>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</si>
  <si>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</si>
  <si>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</si>
  <si>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</si>
  <si>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</si>
  <si>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</si>
  <si>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</si>
  <si>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</si>
  <si>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</si>
  <si>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</si>
  <si>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</si>
  <si>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</si>
  <si>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</si>
  <si>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</si>
  <si>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</si>
  <si>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</si>
  <si>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</si>
  <si>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</si>
  <si>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</si>
  <si>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</si>
  <si>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</si>
  <si>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</si>
  <si>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</si>
  <si>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</si>
  <si>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</si>
  <si>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</si>
  <si>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</si>
  <si>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</si>
  <si>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</si>
  <si>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</si>
  <si>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</si>
  <si>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</si>
  <si>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</si>
  <si>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</si>
  <si>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</si>
  <si>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</si>
  <si>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</si>
  <si>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</si>
  <si>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</si>
  <si>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</si>
  <si>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</si>
  <si>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</si>
  <si>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</si>
  <si>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</si>
  <si>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</si>
  <si>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</si>
  <si>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</si>
  <si>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</si>
  <si>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</si>
  <si>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</si>
  <si>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</si>
  <si>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</si>
  <si>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</si>
  <si>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</si>
  <si>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</si>
  <si>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</si>
  <si>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</si>
  <si>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</si>
  <si>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</si>
  <si>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</si>
  <si>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</si>
  <si>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</si>
  <si>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</si>
  <si>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</si>
  <si>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</si>
  <si>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</si>
  <si>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</si>
  <si>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</si>
  <si>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</si>
  <si>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</si>
  <si>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</si>
  <si>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</si>
  <si>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</si>
  <si>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</si>
  <si>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</si>
  <si>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</si>
  <si>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</si>
  <si>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</si>
  <si>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</si>
  <si>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</si>
  <si>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</si>
  <si>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</si>
  <si>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</si>
  <si>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</si>
  <si>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</si>
  <si>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</si>
  <si>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</si>
  <si>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</si>
  <si>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</si>
  <si>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</si>
  <si>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</si>
  <si>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</si>
  <si>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</si>
  <si>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</si>
  <si>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</si>
  <si>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</si>
  <si>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</si>
  <si>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</si>
  <si>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</si>
  <si>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</si>
  <si>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</si>
  <si>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</si>
  <si>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</si>
  <si>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</si>
  <si>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</si>
  <si>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</si>
  <si>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</si>
  <si>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</si>
  <si>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</si>
  <si>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</si>
  <si>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</si>
  <si>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</si>
  <si>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</si>
  <si>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</si>
  <si>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</si>
  <si>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</si>
  <si>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</si>
  <si>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</si>
  <si>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</si>
  <si>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</si>
  <si>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</si>
  <si>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</si>
  <si>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</si>
  <si>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</si>
  <si>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</si>
  <si>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</si>
  <si>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</si>
  <si>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</si>
  <si>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</si>
  <si>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</si>
  <si>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</si>
  <si>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</si>
  <si>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</si>
  <si>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</si>
  <si>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</si>
  <si>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</si>
  <si>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</si>
  <si>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</si>
  <si>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</si>
  <si>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</si>
  <si>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</si>
  <si>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</si>
  <si>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</si>
  <si>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</si>
  <si>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</si>
  <si>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</si>
  <si>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</si>
  <si>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</si>
  <si>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</si>
  <si>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</si>
  <si>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</si>
  <si>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</si>
  <si>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</si>
  <si>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</si>
  <si>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</si>
  <si>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</si>
  <si>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</si>
  <si>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</si>
  <si>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</si>
  <si>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</si>
  <si>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</si>
  <si>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</si>
  <si>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</si>
  <si>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</si>
  <si>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</si>
  <si>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</si>
  <si>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</si>
  <si>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</si>
  <si>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</si>
  <si>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</si>
  <si>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</si>
  <si>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</si>
  <si>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</si>
  <si>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</si>
  <si>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</si>
  <si>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</si>
  <si>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</si>
  <si>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</si>
  <si>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</si>
  <si>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</si>
  <si>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</si>
  <si>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</si>
  <si>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</si>
  <si>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</si>
  <si>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</si>
  <si>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</si>
  <si>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</si>
  <si>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</si>
  <si>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</si>
  <si>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</si>
  <si>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</si>
  <si>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</si>
  <si>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</si>
  <si>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</si>
  <si>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</si>
  <si>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</si>
  <si>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</si>
  <si>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</si>
  <si>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</si>
  <si>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</si>
  <si>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</si>
  <si>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</si>
  <si>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</si>
  <si>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</si>
  <si>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</si>
  <si>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</si>
  <si>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</si>
  <si>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</si>
  <si>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</si>
  <si>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</si>
  <si>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</si>
  <si>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</si>
  <si>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</si>
  <si>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</si>
  <si>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</si>
  <si>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</si>
  <si>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</si>
  <si>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</si>
  <si>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</si>
  <si>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</si>
  <si>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</si>
  <si>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</si>
  <si>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</si>
  <si>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</si>
  <si>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</si>
  <si>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</si>
  <si>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</si>
  <si>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</si>
  <si>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</si>
  <si>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</si>
  <si>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</si>
  <si>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</si>
  <si>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</si>
  <si>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</si>
  <si>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</si>
  <si>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</si>
  <si>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</si>
  <si>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</si>
  <si>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</si>
  <si>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</si>
  <si>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</si>
  <si>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</si>
  <si>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</si>
  <si>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</si>
  <si>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</si>
  <si>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</si>
  <si>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</si>
  <si>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</si>
  <si>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</si>
  <si>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</si>
  <si>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</si>
  <si>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</si>
  <si>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</si>
  <si>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</si>
  <si>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</si>
  <si>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</si>
  <si>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</si>
  <si>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</si>
  <si>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</si>
  <si>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</si>
  <si>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</si>
  <si>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</si>
  <si>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</si>
  <si>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</si>
  <si>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</si>
  <si>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</si>
  <si>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</si>
  <si>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</si>
  <si>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</si>
  <si>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</si>
  <si>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</si>
  <si>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</si>
  <si>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</si>
  <si>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</si>
  <si>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</si>
  <si>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</si>
  <si>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</si>
  <si>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</si>
  <si>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</si>
  <si>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</si>
  <si>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</si>
  <si>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</si>
  <si>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</si>
  <si>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</si>
  <si>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</si>
  <si>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</si>
  <si>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</si>
  <si>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</si>
  <si>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</si>
  <si>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</si>
  <si>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</si>
  <si>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</si>
  <si>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</si>
  <si>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</si>
  <si>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</si>
  <si>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</si>
  <si>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</si>
  <si>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</si>
  <si>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</si>
  <si>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</si>
  <si>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</si>
  <si>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</si>
  <si>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</si>
  <si>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</si>
  <si>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</si>
  <si>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</si>
  <si>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</si>
  <si>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</si>
  <si>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</si>
  <si>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</si>
  <si>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</si>
  <si>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</si>
  <si>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</si>
  <si>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</si>
  <si>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</si>
  <si>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</si>
  <si>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</si>
  <si>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</si>
  <si>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</si>
  <si>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</si>
  <si>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</si>
  <si>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</si>
  <si>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</si>
  <si>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</si>
  <si>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</si>
  <si>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</si>
  <si>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</si>
  <si>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</si>
  <si>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</si>
  <si>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</si>
  <si>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</si>
  <si>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</si>
  <si>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</si>
  <si>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</si>
  <si>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</si>
  <si>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</si>
  <si>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</si>
  <si>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</si>
  <si>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</si>
  <si>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</si>
  <si>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</si>
  <si>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</si>
  <si>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</si>
  <si>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</si>
  <si>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</si>
  <si>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</si>
  <si>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</si>
  <si>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</si>
  <si>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</si>
  <si>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</si>
  <si>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</si>
  <si>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</si>
  <si>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</si>
  <si>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</si>
  <si>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</si>
  <si>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</si>
  <si>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</si>
  <si>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</si>
  <si>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</si>
  <si>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</si>
  <si>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</si>
  <si>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</si>
  <si>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</si>
  <si>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</si>
  <si>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</si>
  <si>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</si>
  <si>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</si>
  <si>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</si>
  <si>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</si>
  <si>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</si>
  <si>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</si>
  <si>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</si>
  <si>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</si>
  <si>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</si>
  <si>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</si>
  <si>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</si>
  <si>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</si>
  <si>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</si>
  <si>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</si>
  <si>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</si>
  <si>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</si>
  <si>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</si>
  <si>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</si>
  <si>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</si>
  <si>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</si>
  <si>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</si>
  <si>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</si>
  <si>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</si>
  <si>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</si>
  <si>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</si>
  <si>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</si>
  <si>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</si>
  <si>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</si>
  <si>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</si>
  <si>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</si>
  <si>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</si>
  <si>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</si>
  <si>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</si>
  <si>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</si>
  <si>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</si>
  <si>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</si>
  <si>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</si>
  <si>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</si>
  <si>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</si>
  <si>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</si>
  <si>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</si>
  <si>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</si>
  <si>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</si>
  <si>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</si>
  <si>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</si>
  <si>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</si>
  <si>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</si>
  <si>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</si>
  <si>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</si>
  <si>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</si>
  <si>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</si>
  <si>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</si>
  <si>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</si>
  <si>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</si>
  <si>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</si>
  <si>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</si>
  <si>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</si>
  <si>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</si>
  <si>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</si>
  <si>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</si>
  <si>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</si>
  <si>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</si>
  <si>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</si>
  <si>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</si>
  <si>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</si>
  <si>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</si>
  <si>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</si>
  <si>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</si>
  <si>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</si>
  <si>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</si>
  <si>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</si>
  <si>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</si>
  <si>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</si>
  <si>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</si>
  <si>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</si>
  <si>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</si>
  <si>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</si>
  <si>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</si>
  <si>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</si>
  <si>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</si>
  <si>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</si>
  <si>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</si>
  <si>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</si>
  <si>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</si>
  <si>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</si>
  <si>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</si>
  <si>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</si>
  <si>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</si>
  <si>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</si>
  <si>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</si>
  <si>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</si>
  <si>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</si>
  <si>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</si>
  <si>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</si>
  <si>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</si>
  <si>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</si>
  <si>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</si>
  <si>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</si>
  <si>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</si>
  <si>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</si>
  <si>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</si>
  <si>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</si>
  <si>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</si>
  <si>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</si>
  <si>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</si>
  <si>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</si>
  <si>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</si>
  <si>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</si>
  <si>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</si>
  <si>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</si>
  <si>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</si>
  <si>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</si>
  <si>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</si>
  <si>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</si>
  <si>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</si>
  <si>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</si>
  <si>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</si>
  <si>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</si>
  <si>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</si>
  <si>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</si>
  <si>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</si>
  <si>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</si>
  <si>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</si>
  <si>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</si>
  <si>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</si>
  <si>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</si>
  <si>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</si>
  <si>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</si>
  <si>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</si>
  <si>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</si>
  <si>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</si>
  <si>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</si>
  <si>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</si>
  <si>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</si>
  <si>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</si>
  <si>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</si>
  <si>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</si>
  <si>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</si>
  <si>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</si>
  <si>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</si>
  <si>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</si>
  <si>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</si>
  <si>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</si>
  <si>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</si>
  <si>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</si>
  <si>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</si>
  <si>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</si>
  <si>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</si>
  <si>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</si>
  <si>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</si>
  <si>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</si>
  <si>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</si>
  <si>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</si>
  <si>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</si>
  <si>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</si>
  <si>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</si>
  <si>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</si>
  <si>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</si>
  <si>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</si>
  <si>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</si>
  <si>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</si>
  <si>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</si>
  <si>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</si>
  <si>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</si>
  <si>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</si>
  <si>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</si>
  <si>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</si>
  <si>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</si>
  <si>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</si>
  <si>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</si>
  <si>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</si>
  <si>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</si>
  <si>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</si>
  <si>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</si>
  <si>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</si>
  <si>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</si>
  <si>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</si>
  <si>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</si>
  <si>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</si>
  <si>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</si>
  <si>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</si>
  <si>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</si>
  <si>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</si>
  <si>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</si>
  <si>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</si>
  <si>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</si>
  <si>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</si>
  <si>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</si>
  <si>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</si>
  <si>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</si>
  <si>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</si>
  <si>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</si>
  <si>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</si>
  <si>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</si>
  <si>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</si>
  <si>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</si>
  <si>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</si>
  <si>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</si>
  <si>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</si>
  <si>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</si>
  <si>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</si>
  <si>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</si>
  <si>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</si>
  <si>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</si>
  <si>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</si>
  <si>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</si>
  <si>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</si>
  <si>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</si>
  <si>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</si>
  <si>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</si>
  <si>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</si>
  <si>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</si>
  <si>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</si>
  <si>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</si>
  <si>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</si>
  <si>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</si>
  <si>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</si>
  <si>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</si>
  <si>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</si>
  <si>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</si>
  <si>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</si>
  <si>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</si>
  <si>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</si>
  <si>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</si>
  <si>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</si>
  <si>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</si>
  <si>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</si>
  <si>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</si>
  <si>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</si>
  <si>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</si>
  <si>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</si>
  <si>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</si>
  <si>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</si>
  <si>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</si>
  <si>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</si>
  <si>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</si>
  <si>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</si>
  <si>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</si>
  <si>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</si>
  <si>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</si>
  <si>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</si>
  <si>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</si>
  <si>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</si>
  <si>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</si>
  <si>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</si>
  <si>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</si>
  <si>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</si>
  <si>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</si>
  <si>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</si>
  <si>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</si>
  <si>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</si>
  <si>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</si>
  <si>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</si>
  <si>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</si>
  <si>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</si>
  <si>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</si>
  <si>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</si>
  <si>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</si>
  <si>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</si>
  <si>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</si>
  <si>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</si>
  <si>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</si>
  <si>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</si>
  <si>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</si>
  <si>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</si>
  <si>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</si>
  <si>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</si>
  <si>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</si>
  <si>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</si>
  <si>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</si>
  <si>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</si>
  <si>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</si>
  <si>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</si>
  <si>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</si>
  <si>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</si>
  <si>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</si>
  <si>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</si>
  <si>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</si>
  <si>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</si>
  <si>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</si>
  <si>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</si>
  <si>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</si>
  <si>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</si>
  <si>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</si>
  <si>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</si>
  <si>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</si>
  <si>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</si>
  <si>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</si>
  <si>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</si>
  <si>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</si>
  <si>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</si>
  <si>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</si>
  <si>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</si>
  <si>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</si>
  <si>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</si>
  <si>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</si>
  <si>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</si>
  <si>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</si>
  <si>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</si>
  <si>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</si>
  <si>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</si>
  <si>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</si>
  <si>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</si>
  <si>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</si>
  <si>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</si>
  <si>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</si>
  <si>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</si>
  <si>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</si>
  <si>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</si>
  <si>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</si>
  <si>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</si>
  <si>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</si>
  <si>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</si>
  <si>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</si>
  <si>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</si>
  <si>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</si>
  <si>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</si>
  <si>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</si>
  <si>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</si>
  <si>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</si>
  <si>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</si>
  <si>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</si>
  <si>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</si>
  <si>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</si>
  <si>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</si>
  <si>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</si>
  <si>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</si>
  <si>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</si>
  <si>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</si>
  <si>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</si>
  <si>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</si>
  <si>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</si>
  <si>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</si>
  <si>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</si>
  <si>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</si>
  <si>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</si>
  <si>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</si>
  <si>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</si>
  <si>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</si>
  <si>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</si>
  <si>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</si>
  <si>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</si>
  <si>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</si>
  <si>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</si>
  <si>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</si>
  <si>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</si>
  <si>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</si>
  <si>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</si>
  <si>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</si>
  <si>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</si>
  <si>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</si>
  <si>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</si>
  <si>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</si>
  <si>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</si>
  <si>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</si>
  <si>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</si>
  <si>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</si>
  <si>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</si>
  <si>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</si>
  <si>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</si>
  <si>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</si>
  <si>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</si>
  <si>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</si>
  <si>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</si>
  <si>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</si>
  <si>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</si>
  <si>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</si>
  <si>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</si>
  <si>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</si>
  <si>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</si>
  <si>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</si>
  <si>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</si>
  <si>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</si>
  <si>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</si>
  <si>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</si>
  <si>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</si>
  <si>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</si>
  <si>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</si>
  <si>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</si>
  <si>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</si>
  <si>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</si>
  <si>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</si>
  <si>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</si>
  <si>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</si>
  <si>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</si>
  <si>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</si>
  <si>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</si>
  <si>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</si>
  <si>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</si>
  <si>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</si>
  <si>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</si>
  <si>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</si>
  <si>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</si>
  <si>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</si>
  <si>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</si>
  <si>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</si>
  <si>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</si>
  <si>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</si>
  <si>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</si>
  <si>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</si>
  <si>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</si>
  <si>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</si>
  <si>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</si>
  <si>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</si>
  <si>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</si>
  <si>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</si>
  <si>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</si>
  <si>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</si>
  <si>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</si>
  <si>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</si>
  <si>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</si>
  <si>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</si>
  <si>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</si>
  <si>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</si>
  <si>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</si>
  <si>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</si>
  <si>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</si>
  <si>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</si>
  <si>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</si>
  <si>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</si>
  <si>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</si>
  <si>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</si>
  <si>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</si>
  <si>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</si>
  <si>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</si>
  <si>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</si>
  <si>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</si>
  <si>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</si>
  <si>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</si>
  <si>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</si>
  <si>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</si>
  <si>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</si>
  <si>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</si>
  <si>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</si>
  <si>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</si>
  <si>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</si>
  <si>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</si>
  <si>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</si>
  <si>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</si>
  <si>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</si>
  <si>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</si>
  <si>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</si>
  <si>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</si>
  <si>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</si>
  <si>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</si>
  <si>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</si>
  <si>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</si>
  <si>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</si>
  <si>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</si>
  <si>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</si>
  <si>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</si>
  <si>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</si>
  <si>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</si>
  <si>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</si>
  <si>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</si>
  <si>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</si>
  <si>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</si>
  <si>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</si>
  <si>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</si>
  <si>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</si>
  <si>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</si>
  <si>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</si>
  <si>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</si>
  <si>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</si>
  <si>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</si>
  <si>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</si>
  <si>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</si>
  <si>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</si>
  <si>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</si>
  <si>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</si>
  <si>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</si>
  <si>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</si>
  <si>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</si>
  <si>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</si>
  <si>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</si>
  <si>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</si>
  <si>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</si>
  <si>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</si>
  <si>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</si>
  <si>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</si>
  <si>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</si>
  <si>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</si>
  <si>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</si>
  <si>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</si>
  <si>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</si>
  <si>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</si>
  <si>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</si>
  <si>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</si>
  <si>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</si>
  <si>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</si>
  <si>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</si>
  <si>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</si>
  <si>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</si>
  <si>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</si>
  <si>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</si>
  <si>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</si>
  <si>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</si>
  <si>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</si>
  <si>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</si>
  <si>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</si>
  <si>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</si>
  <si>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</si>
  <si>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</si>
  <si>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</si>
  <si>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</si>
  <si>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</si>
  <si>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</si>
  <si>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</si>
  <si>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</si>
  <si>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</si>
  <si>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</si>
  <si>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</si>
  <si>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</si>
  <si>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</si>
  <si>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</si>
  <si>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</si>
  <si>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</si>
  <si>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</si>
  <si>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</si>
  <si>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</si>
  <si>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</si>
  <si>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</si>
  <si>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</si>
  <si>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</si>
  <si>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</si>
  <si>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</si>
  <si>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</si>
  <si>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</si>
  <si>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</si>
  <si>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</si>
  <si>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</si>
  <si>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</si>
  <si>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</si>
  <si>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</si>
  <si>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</si>
  <si>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</si>
  <si>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</si>
  <si>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</si>
  <si>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</si>
  <si>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</si>
  <si>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</si>
  <si>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</si>
  <si>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</si>
  <si>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</si>
  <si>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</si>
  <si>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</si>
  <si>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</si>
  <si>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</si>
  <si>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</si>
  <si>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</si>
  <si>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</si>
  <si>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</si>
  <si>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</si>
  <si>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</si>
  <si>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</si>
  <si>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</si>
  <si>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</si>
  <si>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</si>
  <si>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</si>
  <si>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</si>
  <si>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</si>
  <si>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</si>
  <si>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</si>
  <si>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</si>
  <si>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</si>
  <si>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</si>
  <si>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</si>
  <si>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</si>
  <si>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</si>
  <si>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</si>
  <si>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</si>
  <si>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</si>
  <si>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</si>
  <si>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</si>
  <si>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</si>
  <si>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</si>
  <si>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</si>
  <si>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</si>
  <si>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</si>
  <si>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</si>
  <si>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</si>
  <si>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</si>
  <si>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</si>
  <si>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</si>
  <si>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</si>
  <si>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</si>
  <si>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</si>
  <si>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</si>
  <si>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</si>
  <si>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</si>
  <si>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</si>
  <si>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</si>
  <si>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</si>
  <si>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</si>
  <si>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</si>
  <si>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</si>
  <si>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</si>
  <si>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</si>
  <si>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</si>
  <si>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</si>
  <si>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</si>
  <si>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</si>
  <si>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</si>
  <si>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</si>
  <si>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</si>
  <si>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</si>
  <si>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</si>
  <si>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</si>
  <si>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</si>
  <si>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</si>
  <si>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</si>
  <si>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</si>
  <si>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</si>
  <si>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</si>
  <si>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</si>
  <si>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</si>
  <si>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</si>
  <si>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</si>
  <si>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</si>
  <si>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</si>
  <si>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</si>
  <si>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</si>
  <si>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</si>
  <si>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</si>
  <si>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</si>
  <si>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</si>
  <si>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</si>
  <si>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</si>
  <si>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</si>
  <si>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</si>
  <si>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</si>
  <si>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</si>
  <si>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</si>
  <si>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</si>
  <si>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</si>
  <si>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</si>
  <si>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</si>
  <si>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</si>
  <si>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</si>
  <si>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</si>
  <si>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</si>
  <si>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</si>
  <si>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</si>
  <si>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</si>
  <si>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</si>
  <si>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</si>
  <si>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</si>
  <si>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</si>
  <si>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</si>
  <si>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</si>
  <si>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</si>
  <si>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</si>
  <si>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</si>
  <si>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</si>
  <si>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</si>
  <si>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</si>
  <si>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</si>
  <si>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</si>
  <si>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</si>
  <si>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</si>
  <si>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</si>
  <si>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</si>
  <si>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</si>
  <si>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</si>
  <si>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</si>
  <si>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</si>
  <si>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</si>
  <si>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</si>
  <si>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</si>
  <si>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</si>
  <si>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</si>
  <si>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</si>
  <si>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</si>
  <si>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</si>
  <si>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</si>
  <si>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</si>
  <si>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</si>
  <si>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</si>
  <si>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</si>
  <si>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</si>
  <si>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</si>
  <si>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</si>
  <si>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</si>
  <si>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</si>
  <si>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</si>
  <si>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</si>
  <si>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</si>
  <si>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</si>
  <si>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</si>
  <si>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</si>
  <si>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</si>
  <si>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</si>
  <si>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</si>
  <si>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</si>
  <si>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</si>
  <si>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</si>
  <si>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</si>
  <si>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</si>
  <si>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</si>
  <si>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</si>
  <si>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</si>
  <si>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</si>
  <si>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</si>
  <si>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</si>
  <si>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</si>
  <si>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</si>
  <si>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</si>
  <si>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</si>
  <si>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</si>
  <si>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</si>
  <si>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</si>
  <si>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</si>
  <si>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</si>
  <si>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</si>
  <si>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</si>
  <si>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</si>
  <si>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</si>
  <si>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</si>
  <si>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</si>
  <si>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</si>
  <si>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</si>
  <si>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</si>
  <si>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</si>
  <si>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</si>
  <si>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</si>
  <si>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</si>
  <si>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</si>
  <si>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</si>
  <si>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</si>
  <si>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</si>
  <si>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</si>
  <si>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</si>
  <si>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</si>
  <si>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</si>
  <si>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</si>
  <si>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</si>
  <si>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</si>
  <si>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</si>
  <si>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</si>
  <si>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</si>
  <si>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</si>
  <si>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</si>
  <si>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</si>
  <si>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</si>
  <si>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</si>
  <si>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</si>
  <si>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</si>
  <si>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</si>
  <si>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</si>
  <si>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</si>
  <si>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</si>
  <si>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</si>
  <si>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</si>
  <si>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</si>
  <si>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</si>
  <si>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</si>
  <si>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</si>
  <si>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</si>
  <si>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</si>
  <si>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</si>
  <si>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</si>
  <si>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</si>
  <si>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</si>
  <si>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</si>
  <si>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</si>
  <si>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</si>
  <si>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</si>
  <si>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</si>
  <si>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</si>
  <si>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</si>
  <si>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</si>
  <si>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</si>
  <si>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</si>
  <si>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</si>
  <si>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</si>
  <si>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</si>
  <si>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</si>
  <si>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</si>
  <si>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</si>
  <si>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</si>
  <si>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</si>
  <si>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</si>
  <si>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</si>
  <si>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</si>
  <si>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</si>
  <si>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</si>
  <si>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</si>
  <si>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</si>
  <si>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</si>
  <si>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</si>
  <si>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</si>
  <si>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</si>
  <si>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</si>
  <si>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</si>
  <si>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</si>
  <si>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</si>
  <si>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</si>
  <si>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</si>
  <si>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</si>
  <si>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</si>
  <si>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</si>
  <si>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</si>
  <si>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</si>
  <si>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</si>
  <si>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</si>
  <si>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</si>
  <si>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</si>
  <si>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</si>
  <si>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</si>
  <si>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</si>
  <si>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</si>
  <si>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</si>
  <si>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</si>
  <si>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</si>
  <si>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</si>
  <si>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</si>
  <si>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</si>
  <si>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</si>
  <si>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</si>
  <si>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</si>
  <si>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</si>
  <si>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</si>
  <si>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</si>
  <si>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</si>
  <si>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</si>
  <si>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</si>
  <si>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</si>
  <si>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</si>
  <si>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</si>
  <si>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</si>
  <si>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</si>
  <si>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</si>
  <si>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</si>
  <si>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</si>
  <si>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</si>
  <si>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</si>
  <si>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</si>
  <si>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</si>
  <si>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</si>
  <si>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</si>
  <si>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</si>
  <si>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</si>
  <si>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</si>
  <si>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</si>
  <si>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</si>
  <si>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</si>
  <si>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</si>
  <si>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</si>
  <si>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</si>
  <si>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</si>
  <si>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</si>
  <si>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</si>
  <si>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</si>
  <si>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</si>
  <si>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</si>
  <si>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</si>
  <si>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</si>
  <si>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</si>
  <si>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</si>
  <si>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</si>
  <si>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</si>
  <si>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</si>
  <si>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</si>
  <si>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</si>
  <si>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</si>
  <si>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</si>
  <si>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</si>
  <si>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</si>
  <si>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</si>
  <si>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</si>
  <si>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</si>
  <si>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</si>
  <si>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</si>
  <si>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</si>
  <si>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</si>
  <si>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</si>
  <si>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</si>
  <si>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</si>
  <si>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</si>
  <si>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</si>
  <si>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</si>
  <si>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</si>
  <si>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</si>
  <si>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</si>
  <si>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</si>
  <si>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</si>
  <si>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</si>
  <si>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</si>
  <si>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</si>
  <si>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</si>
  <si>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</si>
  <si>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</si>
  <si>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</si>
  <si>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</si>
  <si>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</si>
  <si>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</si>
  <si>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</si>
  <si>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</si>
  <si>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</si>
  <si>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</si>
  <si>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</si>
  <si>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</si>
  <si>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</si>
  <si>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</si>
  <si>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</si>
  <si>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</si>
  <si>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</si>
  <si>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</si>
  <si>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</si>
  <si>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</si>
  <si>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</si>
  <si>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</si>
  <si>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</si>
  <si>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</si>
  <si>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</si>
  <si>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</si>
  <si>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</si>
  <si>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</si>
  <si>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</si>
  <si>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</si>
  <si>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</si>
  <si>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</si>
  <si>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</si>
  <si>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</si>
  <si>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</si>
  <si>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</si>
  <si>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</si>
  <si>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</si>
  <si>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</si>
  <si>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</si>
  <si>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</si>
  <si>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</si>
  <si>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</si>
  <si>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</si>
  <si>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</si>
  <si>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</si>
  <si>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</si>
  <si>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</si>
  <si>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</si>
  <si>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</si>
  <si>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</si>
  <si>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</si>
  <si>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</si>
  <si>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</si>
  <si>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</si>
  <si>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</si>
  <si>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</si>
  <si>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</si>
  <si>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</si>
  <si>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</si>
  <si>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</si>
  <si>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</si>
  <si>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</si>
  <si>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</si>
  <si>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</si>
  <si>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</si>
  <si>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</si>
  <si>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</si>
  <si>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</si>
  <si>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</si>
  <si>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</si>
  <si>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</si>
  <si>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</si>
  <si>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</si>
  <si>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</si>
  <si>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</si>
  <si>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</si>
  <si>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</si>
  <si>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</si>
  <si>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</si>
  <si>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</si>
  <si>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</si>
  <si>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</si>
  <si>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</si>
  <si>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</si>
  <si>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</si>
  <si>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</si>
  <si>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</si>
  <si>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</si>
  <si>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</si>
  <si>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</si>
  <si>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</si>
  <si>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</si>
  <si>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</si>
  <si>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</si>
  <si>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</si>
  <si>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</si>
  <si>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</si>
  <si>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</si>
  <si>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</si>
  <si>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</si>
  <si>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</si>
  <si>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</si>
  <si>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</si>
  <si>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</si>
  <si>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</si>
  <si>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</si>
  <si>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</si>
  <si>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</si>
  <si>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</si>
  <si>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</si>
  <si>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</si>
  <si>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</si>
  <si>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</si>
  <si>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</si>
  <si>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</si>
  <si>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</si>
  <si>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</si>
  <si>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</si>
  <si>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</si>
  <si>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</si>
  <si>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</si>
  <si>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</si>
  <si>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</si>
  <si>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</si>
  <si>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</si>
  <si>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</si>
  <si>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</si>
  <si>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</si>
  <si>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</si>
  <si>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</si>
  <si>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</si>
  <si>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</si>
  <si>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</si>
  <si>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</si>
  <si>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</si>
  <si>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</si>
  <si>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</si>
  <si>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</si>
  <si>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</si>
  <si>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</si>
  <si>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</si>
  <si>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</si>
  <si>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</si>
  <si>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</si>
  <si>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</si>
  <si>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</si>
  <si>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</si>
  <si>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</si>
  <si>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</si>
  <si>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</si>
  <si>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</si>
  <si>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</si>
  <si>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</si>
  <si>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</si>
  <si>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</si>
  <si>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</si>
  <si>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</si>
  <si>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</si>
  <si>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</si>
  <si>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</si>
  <si>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</si>
  <si>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</si>
  <si>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</si>
  <si>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</si>
  <si>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</si>
  <si>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</si>
  <si>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</si>
  <si>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</si>
  <si>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</si>
  <si>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</si>
  <si>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</si>
  <si>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</si>
  <si>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</si>
  <si>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</si>
  <si>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</si>
  <si>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</si>
  <si>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</si>
  <si>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</si>
  <si>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</si>
  <si>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</si>
  <si>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</si>
  <si>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</si>
  <si>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</si>
  <si>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</si>
  <si>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</si>
  <si>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</si>
  <si>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</si>
  <si>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</si>
  <si>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</si>
  <si>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</si>
  <si>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</si>
  <si>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</si>
  <si>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</si>
  <si>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</si>
  <si>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</si>
  <si>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</si>
  <si>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</si>
  <si>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</si>
  <si>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</si>
  <si>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</si>
  <si>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</si>
  <si>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</si>
  <si>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</si>
  <si>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</si>
  <si>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</si>
  <si>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</si>
  <si>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</si>
  <si>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</si>
  <si>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</si>
  <si>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</si>
  <si>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</si>
  <si>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</si>
  <si>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</si>
  <si>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</si>
  <si>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</si>
  <si>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</si>
  <si>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</si>
  <si>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</si>
  <si>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</si>
  <si>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</si>
  <si>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</si>
  <si>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</si>
  <si>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</si>
  <si>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</si>
  <si>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</si>
  <si>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</si>
  <si>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</si>
  <si>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</si>
  <si>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</si>
  <si>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</si>
  <si>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</si>
  <si>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</si>
  <si>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</si>
  <si>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</si>
  <si>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</si>
  <si>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</si>
  <si>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</si>
  <si>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</si>
  <si>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</si>
  <si>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</si>
  <si>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</si>
  <si>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</si>
  <si>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</si>
  <si>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</si>
  <si>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</si>
  <si>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</si>
  <si>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</si>
  <si>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</si>
  <si>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</si>
  <si>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</si>
  <si>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</si>
  <si>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</si>
  <si>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</si>
  <si>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</si>
  <si>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</si>
  <si>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</si>
  <si>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</si>
  <si>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</si>
  <si>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</si>
  <si>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</si>
  <si>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</si>
  <si>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</si>
  <si>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</si>
  <si>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</si>
  <si>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</si>
  <si>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</si>
  <si>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</si>
  <si>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</si>
  <si>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</si>
  <si>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</si>
  <si>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</si>
  <si>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</si>
  <si>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</si>
  <si>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</si>
  <si>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</si>
  <si>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</si>
  <si>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</si>
  <si>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</si>
  <si>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</si>
  <si>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</si>
  <si>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</si>
  <si>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</si>
  <si>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</si>
  <si>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</si>
  <si>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</si>
  <si>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</si>
  <si>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</si>
  <si>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</si>
  <si>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</si>
  <si>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</si>
  <si>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</si>
  <si>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</si>
  <si>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</si>
  <si>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</si>
  <si>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</si>
  <si>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</si>
  <si>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</si>
  <si>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</si>
  <si>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</si>
  <si>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</si>
  <si>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</si>
  <si>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</si>
  <si>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</si>
  <si>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</si>
  <si>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</si>
  <si>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</si>
  <si>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</si>
  <si>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</si>
  <si>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</si>
  <si>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</si>
  <si>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</si>
  <si>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</si>
  <si>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</si>
  <si>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</si>
  <si>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</si>
  <si>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</si>
  <si>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</si>
  <si>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</si>
  <si>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</si>
  <si>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</si>
  <si>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</si>
  <si>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</si>
  <si>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</si>
  <si>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</si>
  <si>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</si>
  <si>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</si>
  <si>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</si>
  <si>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</si>
  <si>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</si>
  <si>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</si>
  <si>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</si>
  <si>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</si>
  <si>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</si>
  <si>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</si>
  <si>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</si>
  <si>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</si>
  <si>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</si>
  <si>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</si>
  <si>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</si>
  <si>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</si>
  <si>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</si>
  <si>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</si>
  <si>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</si>
  <si>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</si>
  <si>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</si>
  <si>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</si>
  <si>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</si>
  <si>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</si>
  <si>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</si>
  <si>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</si>
  <si>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</si>
  <si>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</si>
  <si>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</si>
  <si>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</si>
  <si>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</si>
  <si>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</si>
  <si>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</si>
  <si>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</si>
  <si>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</si>
  <si>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</si>
  <si>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</si>
  <si>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</si>
  <si>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</si>
  <si>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</si>
  <si>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</si>
  <si>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</si>
  <si>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</si>
  <si>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</si>
  <si>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</si>
  <si>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</si>
  <si>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</si>
  <si>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</si>
  <si>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</si>
  <si>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</si>
  <si>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</si>
  <si>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</si>
  <si>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</si>
  <si>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</si>
  <si>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</si>
  <si>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</si>
  <si>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</si>
  <si>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</si>
  <si>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</si>
  <si>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</si>
  <si>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</si>
  <si>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</si>
  <si>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</si>
  <si>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</si>
  <si>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</si>
  <si>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</si>
  <si>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</si>
  <si>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</si>
  <si>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</si>
  <si>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</si>
  <si>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</si>
  <si>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</si>
  <si>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</si>
  <si>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</si>
  <si>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</si>
  <si>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</si>
  <si>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</si>
  <si>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</si>
  <si>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</si>
  <si>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</si>
  <si>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</si>
  <si>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</si>
  <si>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</si>
  <si>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</si>
  <si>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</si>
  <si>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</si>
  <si>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</si>
  <si>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</si>
  <si>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</si>
  <si>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</si>
  <si>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</si>
  <si>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</si>
  <si>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</si>
  <si>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</si>
  <si>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</si>
  <si>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</si>
  <si>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</si>
  <si>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</si>
  <si>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</si>
  <si>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</si>
  <si>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</si>
  <si>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</si>
  <si>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</si>
  <si>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</si>
  <si>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</si>
  <si>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</si>
  <si>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</si>
  <si>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</si>
  <si>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</si>
  <si>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</si>
  <si>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</si>
  <si>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</si>
  <si>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</si>
  <si>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</si>
  <si>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</si>
  <si>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</si>
  <si>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</si>
  <si>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</si>
  <si>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</si>
  <si>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</si>
  <si>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</si>
  <si>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</si>
  <si>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</si>
  <si>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</si>
  <si>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</si>
  <si>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</si>
  <si>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</si>
  <si>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</si>
  <si>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</si>
  <si>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</si>
  <si>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</si>
  <si>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</si>
  <si>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</si>
  <si>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</si>
  <si>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</si>
  <si>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</si>
  <si>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</si>
  <si>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</si>
  <si>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</si>
  <si>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</si>
  <si>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</si>
  <si>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</si>
  <si>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</si>
  <si>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</si>
  <si>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</si>
  <si>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</si>
  <si>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</si>
  <si>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</si>
  <si>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</si>
  <si>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</si>
  <si>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</si>
  <si>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</si>
  <si>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</si>
  <si>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</si>
  <si>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</si>
  <si>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</si>
  <si>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</si>
  <si>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</si>
  <si>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</si>
  <si>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</si>
  <si>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</si>
  <si>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</si>
  <si>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</si>
  <si>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</si>
  <si>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</si>
  <si>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</si>
  <si>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</si>
  <si>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</si>
  <si>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</si>
  <si>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</si>
  <si>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</si>
  <si>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</si>
  <si>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</si>
  <si>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</si>
  <si>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</si>
  <si>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</si>
  <si>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</si>
  <si>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</si>
  <si>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</si>
  <si>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</si>
  <si>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</si>
  <si>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</si>
  <si>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</si>
  <si>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</si>
  <si>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</si>
  <si>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</si>
  <si>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</si>
  <si>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</si>
  <si>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</si>
  <si>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</si>
  <si>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</si>
  <si>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</si>
  <si>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</si>
  <si>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</si>
  <si>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</si>
  <si>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</si>
  <si>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</si>
  <si>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</si>
  <si>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</si>
  <si>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</si>
  <si>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</si>
  <si>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</si>
  <si>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</si>
  <si>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</si>
  <si>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</si>
  <si>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</si>
  <si>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</si>
  <si>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</si>
  <si>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</si>
  <si>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</si>
  <si>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</si>
  <si>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</si>
  <si>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</si>
  <si>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</si>
  <si>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</si>
  <si>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</si>
  <si>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</si>
  <si>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</si>
  <si>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</si>
  <si>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</si>
  <si>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</si>
  <si>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</si>
  <si>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</si>
  <si>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</si>
  <si>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</si>
  <si>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</si>
  <si>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</si>
  <si>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</si>
  <si>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</si>
  <si>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</si>
  <si>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</si>
  <si>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</si>
  <si>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</si>
  <si>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</si>
  <si>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</si>
  <si>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</si>
  <si>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</si>
  <si>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</si>
  <si>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</si>
  <si>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</si>
  <si>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</si>
  <si>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</si>
  <si>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</si>
  <si>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</si>
  <si>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</si>
  <si>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</si>
  <si>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</si>
  <si>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</si>
  <si>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</si>
  <si>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</si>
  <si>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</si>
  <si>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</si>
  <si>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</si>
  <si>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</si>
  <si>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</si>
  <si>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</si>
  <si>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</si>
  <si>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</si>
  <si>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</si>
  <si>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</si>
  <si>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</si>
  <si>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</si>
  <si>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</si>
  <si>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</si>
  <si>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</si>
  <si>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</si>
  <si>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</si>
  <si>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</si>
  <si>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</si>
  <si>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</si>
  <si>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</si>
  <si>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</si>
  <si>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</si>
  <si>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</si>
  <si>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</si>
  <si>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</si>
  <si>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</si>
  <si>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</si>
  <si>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</si>
  <si>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</si>
  <si>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</si>
  <si>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</si>
  <si>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</si>
  <si>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</si>
  <si>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</si>
  <si>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</si>
  <si>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</si>
  <si>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</si>
  <si>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</si>
  <si>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</si>
  <si>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</si>
  <si>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</si>
  <si>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</si>
  <si>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</si>
  <si>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</si>
  <si>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</si>
  <si>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</si>
  <si>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</si>
  <si>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</si>
  <si>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</si>
  <si>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</si>
  <si>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</si>
  <si>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</si>
  <si>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</si>
  <si>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</si>
  <si>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</si>
  <si>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</si>
  <si>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</si>
  <si>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</si>
  <si>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</si>
  <si>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</si>
  <si>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</si>
  <si>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</si>
  <si>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</si>
  <si>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</si>
  <si>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</si>
  <si>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</si>
  <si>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</si>
  <si>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</si>
  <si>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</si>
  <si>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</si>
  <si>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</si>
  <si>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</si>
  <si>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</si>
  <si>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</si>
  <si>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</si>
  <si>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</si>
  <si>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</si>
  <si>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</si>
  <si>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</si>
  <si>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</si>
  <si>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</si>
  <si>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</si>
  <si>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</si>
  <si>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</si>
  <si>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</si>
  <si>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</si>
  <si>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</si>
  <si>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</si>
  <si>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</si>
  <si>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</si>
  <si>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</si>
  <si>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</si>
  <si>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</si>
  <si>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</si>
  <si>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</si>
  <si>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</si>
  <si>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</si>
  <si>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</si>
  <si>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</si>
  <si>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</si>
  <si>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</si>
  <si>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</si>
  <si>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</si>
  <si>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</si>
  <si>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</si>
  <si>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</si>
  <si>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</si>
  <si>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</si>
  <si>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</si>
  <si>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</si>
  <si>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</si>
  <si>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</si>
  <si>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</si>
  <si>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</si>
  <si>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</si>
  <si>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</si>
  <si>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</si>
  <si>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</si>
  <si>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</si>
  <si>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</si>
  <si>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</si>
  <si>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</si>
  <si>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</si>
  <si>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</si>
  <si>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</si>
  <si>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</si>
  <si>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</si>
  <si>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</si>
  <si>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</si>
  <si>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</si>
  <si>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</si>
  <si>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</si>
  <si>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</si>
  <si>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</si>
  <si>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</si>
  <si>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</si>
  <si>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</si>
  <si>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</si>
  <si>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</si>
  <si>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</si>
  <si>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</si>
  <si>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</si>
  <si>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</si>
  <si>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</si>
  <si>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</si>
  <si>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</si>
  <si>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</si>
  <si>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</si>
  <si>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</si>
  <si>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</si>
  <si>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</si>
  <si>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</si>
  <si>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</si>
  <si>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</si>
  <si>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</si>
  <si>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</si>
  <si>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</si>
  <si>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</si>
  <si>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</si>
  <si>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</si>
  <si>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</si>
  <si>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</si>
  <si>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</si>
  <si>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</si>
  <si>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</si>
  <si>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</si>
  <si>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</si>
  <si>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</si>
  <si>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</si>
  <si>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</si>
  <si>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</si>
  <si>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</si>
  <si>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</si>
  <si>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</si>
  <si>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</si>
  <si>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</si>
  <si>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</si>
  <si>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</si>
  <si>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</si>
  <si>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</si>
  <si>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</si>
  <si>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</si>
  <si>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</si>
  <si>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</si>
  <si>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</si>
  <si>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</si>
  <si>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</si>
  <si>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</si>
  <si>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</si>
  <si>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</si>
  <si>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</si>
  <si>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</si>
  <si>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</si>
  <si>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</si>
  <si>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</si>
  <si>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</si>
  <si>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</si>
  <si>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</si>
  <si>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</si>
  <si>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</si>
  <si>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</si>
  <si>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</si>
  <si>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</si>
  <si>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</si>
  <si>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</si>
  <si>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</si>
  <si>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</si>
  <si>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</si>
  <si>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</si>
  <si>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</si>
  <si>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</si>
  <si>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</si>
  <si>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</si>
  <si>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</si>
  <si>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</si>
  <si>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</si>
  <si>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</si>
  <si>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</si>
  <si>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</si>
  <si>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</si>
  <si>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</si>
  <si>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</si>
  <si>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</si>
  <si>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</si>
  <si>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</si>
  <si>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</si>
  <si>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</si>
  <si>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</si>
  <si>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</si>
  <si>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</si>
  <si>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</si>
  <si>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</si>
  <si>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</si>
  <si>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</si>
  <si>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</si>
  <si>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</si>
  <si>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</si>
  <si>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</si>
  <si>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</si>
  <si>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</si>
  <si>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</si>
  <si>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</si>
  <si>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</si>
  <si>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</si>
  <si>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</si>
  <si>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</si>
  <si>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</si>
  <si>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</si>
  <si>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</si>
  <si>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</si>
  <si>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</si>
  <si>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</si>
  <si>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</si>
  <si>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</si>
  <si>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</si>
  <si>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</si>
  <si>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</si>
  <si>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</si>
  <si>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</si>
  <si>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</si>
  <si>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</si>
  <si>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</si>
  <si>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</si>
  <si>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</si>
  <si>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</si>
  <si>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</si>
  <si>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</si>
  <si>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</si>
  <si>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</si>
  <si>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</si>
  <si>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</si>
  <si>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</si>
  <si>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</si>
  <si>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</si>
  <si>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</si>
  <si>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</si>
  <si>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</si>
  <si>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</si>
  <si>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</si>
  <si>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</si>
  <si>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</si>
  <si>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</si>
  <si>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</si>
  <si>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</si>
  <si>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</si>
  <si>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</si>
  <si>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</si>
  <si>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</si>
  <si>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</si>
  <si>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</si>
  <si>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</si>
  <si>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</si>
  <si>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</si>
  <si>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</si>
  <si>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</si>
  <si>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</si>
  <si>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</si>
  <si>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</si>
  <si>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</si>
  <si>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</si>
  <si>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</si>
  <si>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</si>
  <si>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</si>
  <si>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</si>
  <si>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</si>
  <si>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</si>
  <si>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</si>
  <si>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</si>
  <si>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</si>
  <si>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</si>
  <si>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</si>
  <si>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</si>
  <si>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</si>
  <si>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</si>
  <si>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</si>
  <si>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</si>
  <si>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</si>
  <si>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</si>
  <si>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</si>
  <si>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</si>
  <si>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</si>
  <si>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</si>
  <si>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</si>
  <si>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</si>
  <si>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</si>
  <si>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</si>
  <si>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</si>
  <si>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</si>
  <si>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</si>
  <si>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</si>
  <si>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</si>
  <si>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</si>
  <si>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</si>
  <si>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</si>
  <si>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</si>
  <si>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</si>
  <si>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</si>
  <si>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</si>
  <si>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</si>
  <si>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</si>
  <si>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</si>
  <si>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</si>
  <si>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</si>
  <si>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</si>
  <si>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</si>
  <si>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</si>
  <si>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</si>
  <si>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</si>
  <si>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</si>
  <si>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</si>
  <si>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</si>
  <si>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</si>
  <si>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</si>
  <si>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</si>
  <si>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</si>
  <si>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</si>
  <si>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</si>
  <si>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</si>
  <si>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</si>
  <si>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</si>
  <si>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</si>
  <si>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</si>
  <si>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</si>
  <si>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</si>
  <si>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</si>
  <si>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</si>
  <si>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</si>
  <si>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</si>
  <si>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</si>
  <si>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</si>
  <si>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</si>
  <si>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</si>
  <si>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</si>
  <si>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</si>
  <si>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</si>
  <si>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</si>
  <si>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</si>
  <si>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</si>
  <si>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</si>
  <si>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</si>
  <si>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</si>
  <si>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</si>
  <si>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</si>
  <si>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</si>
  <si>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</si>
  <si>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</si>
  <si>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</si>
  <si>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</si>
  <si>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</si>
  <si>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</si>
  <si>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</si>
  <si>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</si>
  <si>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</si>
  <si>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</si>
  <si>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</si>
  <si>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</si>
  <si>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</si>
  <si>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</si>
  <si>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</si>
  <si>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</si>
  <si>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</si>
  <si>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</si>
  <si>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</si>
  <si>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</si>
  <si>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</si>
  <si>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</si>
  <si>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</si>
  <si>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</si>
  <si>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</si>
  <si>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</si>
  <si>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</si>
  <si>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</si>
  <si>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</si>
  <si>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</si>
  <si>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</si>
  <si>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</si>
  <si>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</si>
  <si>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</si>
  <si>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</si>
  <si>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</si>
  <si>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</si>
  <si>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</si>
  <si>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</si>
  <si>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</si>
  <si>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</si>
  <si>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</si>
  <si>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</si>
  <si>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</si>
  <si>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</si>
  <si>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</si>
  <si>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</si>
  <si>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</si>
  <si>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</si>
  <si>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</si>
  <si>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</si>
  <si>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</si>
  <si>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</si>
  <si>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</si>
  <si>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</si>
  <si>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</si>
  <si>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</si>
  <si>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</si>
  <si>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</si>
  <si>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</si>
  <si>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</si>
  <si>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</si>
  <si>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</si>
  <si>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</si>
  <si>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</si>
  <si>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</si>
  <si>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</si>
  <si>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</si>
  <si>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</si>
  <si>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</si>
  <si>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</si>
  <si>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</si>
  <si>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</si>
  <si>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</si>
  <si>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</si>
  <si>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</si>
  <si>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</si>
  <si>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</si>
  <si>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</si>
  <si>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</si>
  <si>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</si>
  <si>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</si>
  <si>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</si>
  <si>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</si>
  <si>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</si>
  <si>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</si>
  <si>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</si>
  <si>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</si>
  <si>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</si>
  <si>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</si>
  <si>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</si>
  <si>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</si>
  <si>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</si>
  <si>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</si>
  <si>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</si>
  <si>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</si>
  <si>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</si>
  <si>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</si>
  <si>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</si>
  <si>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</si>
  <si>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</si>
  <si>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</si>
  <si>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</si>
  <si>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</si>
  <si>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</si>
  <si>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</si>
  <si>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</si>
  <si>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</si>
  <si>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</si>
  <si>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</si>
  <si>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</si>
  <si>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</si>
  <si>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</si>
  <si>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</si>
  <si>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</si>
  <si>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</si>
  <si>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</si>
  <si>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</si>
  <si>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</si>
  <si>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</si>
  <si>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</si>
  <si>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</si>
  <si>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</si>
  <si>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</si>
  <si>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</si>
  <si>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</si>
  <si>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</si>
  <si>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</si>
  <si>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</si>
  <si>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</si>
  <si>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</si>
  <si>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</si>
  <si>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</si>
  <si>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</si>
  <si>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</si>
  <si>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</si>
  <si>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</si>
  <si>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</si>
  <si>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</si>
  <si>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</si>
  <si>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</si>
  <si>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</si>
  <si>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</si>
  <si>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</si>
  <si>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</si>
  <si>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</si>
  <si>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</si>
  <si>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</si>
  <si>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</si>
  <si>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</si>
  <si>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</si>
  <si>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</si>
  <si>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</si>
  <si>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</si>
  <si>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</si>
  <si>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</si>
  <si>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</si>
  <si>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</si>
  <si>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</si>
  <si>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</si>
  <si>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</si>
  <si>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</si>
  <si>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</si>
  <si>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</si>
  <si>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</si>
  <si>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</si>
  <si>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</si>
  <si>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</si>
  <si>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</si>
  <si>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</si>
  <si>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</si>
  <si>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</si>
  <si>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</si>
  <si>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</si>
  <si>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</si>
  <si>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</si>
  <si>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</si>
  <si>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</si>
  <si>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</si>
  <si>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</si>
  <si>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</si>
  <si>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</si>
  <si>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</si>
  <si>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</si>
  <si>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</si>
  <si>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</si>
  <si>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</si>
  <si>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</si>
  <si>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</si>
  <si>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</si>
  <si>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</si>
  <si>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</si>
  <si>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</si>
  <si>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</si>
  <si>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</si>
  <si>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</si>
  <si>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</si>
  <si>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</si>
  <si>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</si>
  <si>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</si>
  <si>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</si>
  <si>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</si>
  <si>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</si>
  <si>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</si>
  <si>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</si>
  <si>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</si>
  <si>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</si>
  <si>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</si>
  <si>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</si>
  <si>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</si>
  <si>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</si>
  <si>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</si>
  <si>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</si>
  <si>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</si>
  <si>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</si>
  <si>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</si>
  <si>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</si>
  <si>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</si>
  <si>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</si>
  <si>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</si>
  <si>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</si>
  <si>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</si>
  <si>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</si>
  <si>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</si>
  <si>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</si>
  <si>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</si>
  <si>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</si>
  <si>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</si>
  <si>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</si>
  <si>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</si>
  <si>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</si>
  <si>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</si>
  <si>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</si>
  <si>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</si>
  <si>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</si>
  <si>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</si>
  <si>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</si>
  <si>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</si>
  <si>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</si>
  <si>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</si>
  <si>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</si>
  <si>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</si>
  <si>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</si>
  <si>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</si>
  <si>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</si>
  <si>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</si>
  <si>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</si>
  <si>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</si>
  <si>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</si>
  <si>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</si>
  <si>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</si>
  <si>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</si>
  <si>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</si>
  <si>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</si>
  <si>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</si>
  <si>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</si>
  <si>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</si>
  <si>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</si>
  <si>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</si>
  <si>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</si>
  <si>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</si>
  <si>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</si>
  <si>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</si>
  <si>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</si>
  <si>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</si>
  <si>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</si>
  <si>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</si>
  <si>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</si>
  <si>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</si>
  <si>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</si>
  <si>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</si>
  <si>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</si>
  <si>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</si>
  <si>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</si>
  <si>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</si>
  <si>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</si>
  <si>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</si>
  <si>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</si>
  <si>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</si>
  <si>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</si>
  <si>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</si>
  <si>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</si>
  <si>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</si>
  <si>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</si>
  <si>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</si>
  <si>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</si>
  <si>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</si>
  <si>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</si>
  <si>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</si>
  <si>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</si>
  <si>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</si>
  <si>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</si>
  <si>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</si>
  <si>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</si>
  <si>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</si>
  <si>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</si>
  <si>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</si>
  <si>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</si>
  <si>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</si>
  <si>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</si>
  <si>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</si>
  <si>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</si>
  <si>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</si>
  <si>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</si>
  <si>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</si>
  <si>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</si>
  <si>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</si>
  <si>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</si>
  <si>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</si>
  <si>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</si>
  <si>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</si>
  <si>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</si>
  <si>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</si>
  <si>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</si>
  <si>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</si>
  <si>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</si>
  <si>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</si>
  <si>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</si>
  <si>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</si>
  <si>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</si>
  <si>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</si>
  <si>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</si>
  <si>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</si>
  <si>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</si>
  <si>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</si>
  <si>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</si>
  <si>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</si>
  <si>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</si>
  <si>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</si>
  <si>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</si>
  <si>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</si>
  <si>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</si>
  <si>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</si>
  <si>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</si>
  <si>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</si>
  <si>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</si>
  <si>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</si>
  <si>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</si>
  <si>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</si>
  <si>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</si>
  <si>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</si>
  <si>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</si>
  <si>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</si>
  <si>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</si>
  <si>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</si>
  <si>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</si>
  <si>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</si>
  <si>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</si>
  <si>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</si>
  <si>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</si>
  <si>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</si>
  <si>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</si>
  <si>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</si>
  <si>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</si>
  <si>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</si>
  <si>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</si>
  <si>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</si>
  <si>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</si>
  <si>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</si>
  <si>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</si>
  <si>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</si>
  <si>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</si>
  <si>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</si>
  <si>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</si>
  <si>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</si>
  <si>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</si>
  <si>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</si>
  <si>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</si>
  <si>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</si>
  <si>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</si>
  <si>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</si>
  <si>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</si>
  <si>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</si>
  <si>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</si>
  <si>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</si>
  <si>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</si>
  <si>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</si>
  <si>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</si>
  <si>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</si>
  <si>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</si>
  <si>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</si>
  <si>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</si>
  <si>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</si>
  <si>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</si>
  <si>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</si>
  <si>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</si>
  <si>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</si>
  <si>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</si>
  <si>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</si>
  <si>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</si>
  <si>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</si>
  <si>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</si>
  <si>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</si>
  <si>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</si>
  <si>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</si>
  <si>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</si>
  <si>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</si>
  <si>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</si>
  <si>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</si>
  <si>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</si>
  <si>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</si>
  <si>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</si>
  <si>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</si>
  <si>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</si>
  <si>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</si>
  <si>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</si>
  <si>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</si>
  <si>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</si>
  <si>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</si>
  <si>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</si>
  <si>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</si>
  <si>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</si>
  <si>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</si>
  <si>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</si>
  <si>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</si>
  <si>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</si>
  <si>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</si>
  <si>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</si>
  <si>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</si>
  <si>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</si>
  <si>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</si>
  <si>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</si>
  <si>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</si>
  <si>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</si>
  <si>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</si>
  <si>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</si>
  <si>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</si>
  <si>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</si>
  <si>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</si>
  <si>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</si>
  <si>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</si>
  <si>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</si>
  <si>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</si>
  <si>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</si>
  <si>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</si>
  <si>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</si>
  <si>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</si>
  <si>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</si>
  <si>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</si>
  <si>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</si>
  <si>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</si>
  <si>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</si>
  <si>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</si>
  <si>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</si>
  <si>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</si>
  <si>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</si>
  <si>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</si>
  <si>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</si>
  <si>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</si>
  <si>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</si>
  <si>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</si>
  <si>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</si>
  <si>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</si>
  <si>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</si>
  <si>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</si>
  <si>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</si>
  <si>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</si>
  <si>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</si>
  <si>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</si>
  <si>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</si>
  <si>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</si>
  <si>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</si>
  <si>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</si>
  <si>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</si>
  <si>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</si>
  <si>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</si>
  <si>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</si>
  <si>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</si>
  <si>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</si>
  <si>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</si>
  <si>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</si>
  <si>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</si>
  <si>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</si>
  <si>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</si>
  <si>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</si>
  <si>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</si>
  <si>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</si>
  <si>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</si>
  <si>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</si>
  <si>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</si>
  <si>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</si>
  <si>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</si>
  <si>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</si>
  <si>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</si>
  <si>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</si>
  <si>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</si>
  <si>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</si>
  <si>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</si>
  <si>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</si>
  <si>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</si>
  <si>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</si>
  <si>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</si>
  <si>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</si>
  <si>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</si>
  <si>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</si>
  <si>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</si>
  <si>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</si>
  <si>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</si>
  <si>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</si>
  <si>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</si>
  <si>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</si>
  <si>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</si>
  <si>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</si>
  <si>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</si>
  <si>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</si>
  <si>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</si>
  <si>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</si>
  <si>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</si>
  <si>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</si>
  <si>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</si>
  <si>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</si>
  <si>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</si>
  <si>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</si>
  <si>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</si>
  <si>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</si>
  <si>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</si>
  <si>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</si>
  <si>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</si>
  <si>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</si>
  <si>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</si>
  <si>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</si>
  <si>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</si>
  <si>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</si>
  <si>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</si>
  <si>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</si>
  <si>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</si>
  <si>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</si>
  <si>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</si>
  <si>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</si>
  <si>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</si>
  <si>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</si>
  <si>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</si>
  <si>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</si>
  <si>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</si>
  <si>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</si>
  <si>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</si>
  <si>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</si>
  <si>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</si>
  <si>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</si>
  <si>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</si>
  <si>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</si>
  <si>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</si>
  <si>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</si>
  <si>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</si>
  <si>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</si>
  <si>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</si>
  <si>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</si>
  <si>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</si>
  <si>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</si>
  <si>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</si>
  <si>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</si>
  <si>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</si>
  <si>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</si>
  <si>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</si>
  <si>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</si>
  <si>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</si>
  <si>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</si>
  <si>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</si>
  <si>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</si>
  <si>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</si>
  <si>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</si>
  <si>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</si>
  <si>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</si>
  <si>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</si>
  <si>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</si>
  <si>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</si>
  <si>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</si>
  <si>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</si>
  <si>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</si>
  <si>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</si>
  <si>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</si>
  <si>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</si>
  <si>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</si>
  <si>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</si>
  <si>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</si>
  <si>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</si>
  <si>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</si>
  <si>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</si>
  <si>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</si>
  <si>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</si>
  <si>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</si>
  <si>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</si>
  <si>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</si>
  <si>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</si>
  <si>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</si>
  <si>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</si>
  <si>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</si>
  <si>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</si>
  <si>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</si>
  <si>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</si>
  <si>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</si>
  <si>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</si>
  <si>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</si>
  <si>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</si>
  <si>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</si>
  <si>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</si>
  <si>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</si>
  <si>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</si>
  <si>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</si>
  <si>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</si>
  <si>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</si>
  <si>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</si>
  <si>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</si>
  <si>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</si>
  <si>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</si>
  <si>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</si>
  <si>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</si>
  <si>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</si>
  <si>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</si>
  <si>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</si>
  <si>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</si>
  <si>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</si>
  <si>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</si>
  <si>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</si>
  <si>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</si>
  <si>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</si>
  <si>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</si>
  <si>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</si>
  <si>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</si>
  <si>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</si>
  <si>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</si>
  <si>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</si>
  <si>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</si>
  <si>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</si>
  <si>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</si>
  <si>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</si>
  <si>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</si>
  <si>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</si>
  <si>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</si>
  <si>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</si>
  <si>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</si>
  <si>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</si>
  <si>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</si>
  <si>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</si>
  <si>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</si>
  <si>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</si>
  <si>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</si>
  <si>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</si>
  <si>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</si>
  <si>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</si>
  <si>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</si>
  <si>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</si>
  <si>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</si>
  <si>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</si>
  <si>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</si>
  <si>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</si>
  <si>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</si>
  <si>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</si>
  <si>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</si>
  <si>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</si>
  <si>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</si>
  <si>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</si>
  <si>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</si>
  <si>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</si>
  <si>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</si>
  <si>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</si>
  <si>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</si>
  <si>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</si>
  <si>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</si>
  <si>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</si>
  <si>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</si>
  <si>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</si>
  <si>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</si>
  <si>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</si>
  <si>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</si>
  <si>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</si>
  <si>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</si>
  <si>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</si>
  <si>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</si>
  <si>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</si>
  <si>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</si>
  <si>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</si>
  <si>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</si>
  <si>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</si>
  <si>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</si>
  <si>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</si>
  <si>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</si>
  <si>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</si>
  <si>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</si>
  <si>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</si>
  <si>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</si>
  <si>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</si>
  <si>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</si>
  <si>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</si>
  <si>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</si>
  <si>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</si>
  <si>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</si>
  <si>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</si>
  <si>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</si>
  <si>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</si>
  <si>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</si>
  <si>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</si>
  <si>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</si>
  <si>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</si>
  <si>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</si>
  <si>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</si>
  <si>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</si>
  <si>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</si>
  <si>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</si>
  <si>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</si>
  <si>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</si>
  <si>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</si>
  <si>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</si>
  <si>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</si>
  <si>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</si>
  <si>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</si>
  <si>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</si>
  <si>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</si>
  <si>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</si>
  <si>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</si>
  <si>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</si>
  <si>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</si>
  <si>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</si>
  <si>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</si>
  <si>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</si>
  <si>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</si>
  <si>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</si>
  <si>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</si>
  <si>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</si>
  <si>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</si>
  <si>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</si>
  <si>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</si>
  <si>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</si>
  <si>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</si>
  <si>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</si>
  <si>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</si>
  <si>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</si>
  <si>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</si>
  <si>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</si>
  <si>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</si>
  <si>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</si>
  <si>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</si>
  <si>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</si>
  <si>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</si>
  <si>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</si>
  <si>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</si>
  <si>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</si>
  <si>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</si>
  <si>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</si>
  <si>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</si>
  <si>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</si>
  <si>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</si>
  <si>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</si>
  <si>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</si>
  <si>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</si>
  <si>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</si>
  <si>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</si>
  <si>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</si>
  <si>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</si>
  <si>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</si>
  <si>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</si>
  <si>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</si>
  <si>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</si>
  <si>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</si>
  <si>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</si>
  <si>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</si>
  <si>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</si>
  <si>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</si>
  <si>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</si>
  <si>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</si>
  <si>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</si>
  <si>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</si>
  <si>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</si>
  <si>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</si>
  <si>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</si>
  <si>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</si>
  <si>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</si>
  <si>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</si>
  <si>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</si>
  <si>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</si>
  <si>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</si>
  <si>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</si>
  <si>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</si>
  <si>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</si>
  <si>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</si>
  <si>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</si>
  <si>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</si>
  <si>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</si>
  <si>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</si>
  <si>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</si>
  <si>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</si>
  <si>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</si>
  <si>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</si>
  <si>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</si>
  <si>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</si>
  <si>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</si>
  <si>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</si>
  <si>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</si>
  <si>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</si>
  <si>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</si>
  <si>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</si>
  <si>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</si>
  <si>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</si>
  <si>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</si>
  <si>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</si>
  <si>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</si>
  <si>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</si>
  <si>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</si>
  <si>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</si>
  <si>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</si>
  <si>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</si>
  <si>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</si>
  <si>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</si>
  <si>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</si>
  <si>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</si>
  <si>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</si>
  <si>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</si>
  <si>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</si>
  <si>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</si>
  <si>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</si>
  <si>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</si>
  <si>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</si>
  <si>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</si>
  <si>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</si>
  <si>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</si>
  <si>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</si>
  <si>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</si>
  <si>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</si>
  <si>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</si>
  <si>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</si>
  <si>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</si>
  <si>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</si>
  <si>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</si>
  <si>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</si>
  <si>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</si>
  <si>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</si>
  <si>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</si>
  <si>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</si>
  <si>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</si>
  <si>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</si>
  <si>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</si>
  <si>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</si>
  <si>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</si>
  <si>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</si>
  <si>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</si>
  <si>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</si>
  <si>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</si>
  <si>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</si>
  <si>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</si>
  <si>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</si>
  <si>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</si>
  <si>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</si>
  <si>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</si>
  <si>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</si>
  <si>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</si>
  <si>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</si>
  <si>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</si>
  <si>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</si>
  <si>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</si>
  <si>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</si>
  <si>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</si>
  <si>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</si>
  <si>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</si>
  <si>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</si>
  <si>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</si>
  <si>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</si>
  <si>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</si>
  <si>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</si>
  <si>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</si>
  <si>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</si>
  <si>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</si>
  <si>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</si>
  <si>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</si>
  <si>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</si>
  <si>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</si>
  <si>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</si>
  <si>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</si>
  <si>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</si>
  <si>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</si>
  <si>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</si>
  <si>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</si>
  <si>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</si>
  <si>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</si>
  <si>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</si>
  <si>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</si>
  <si>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</si>
  <si>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</si>
  <si>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</si>
  <si>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</si>
  <si>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</si>
  <si>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</si>
  <si>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</si>
  <si>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</si>
  <si>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</si>
  <si>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</si>
  <si>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</si>
  <si>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</si>
  <si>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</si>
  <si>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</si>
  <si>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</si>
  <si>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</si>
  <si>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</si>
  <si>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</si>
  <si>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</si>
  <si>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</si>
  <si>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</si>
  <si>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</si>
  <si>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</si>
  <si>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</si>
  <si>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</si>
  <si>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</si>
  <si>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</si>
  <si>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</si>
  <si>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</si>
  <si>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</si>
  <si>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</si>
  <si>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</si>
  <si>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</si>
  <si>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</si>
  <si>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</si>
  <si>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</si>
  <si>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</si>
  <si>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</si>
  <si>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</si>
  <si>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</si>
  <si>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</si>
  <si>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</si>
  <si>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</si>
  <si>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</si>
  <si>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</si>
  <si>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</si>
  <si>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</si>
  <si>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</si>
  <si>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</si>
  <si>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</si>
  <si>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</si>
  <si>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</si>
  <si>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</si>
  <si>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</si>
  <si>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</si>
  <si>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</si>
  <si>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</si>
  <si>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</si>
  <si>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</si>
  <si>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</si>
  <si>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</si>
  <si>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</si>
  <si>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</si>
  <si>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</si>
  <si>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</si>
  <si>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</si>
  <si>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</si>
  <si>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</si>
  <si>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</si>
  <si>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</si>
  <si>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</si>
  <si>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</si>
  <si>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</si>
  <si>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</si>
  <si>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</si>
  <si>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</si>
  <si>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</si>
  <si>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</si>
  <si>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</si>
  <si>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</si>
  <si>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</si>
  <si>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</si>
  <si>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</si>
  <si>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</si>
  <si>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</si>
  <si>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</si>
  <si>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</si>
  <si>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</si>
  <si>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</si>
  <si>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</si>
  <si>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</si>
  <si>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</si>
  <si>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</si>
  <si>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</si>
  <si>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</si>
  <si>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</si>
  <si>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</si>
  <si>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</si>
  <si>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</si>
  <si>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</si>
  <si>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</si>
  <si>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</si>
  <si>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</si>
  <si>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</si>
  <si>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</si>
  <si>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</si>
  <si>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</si>
  <si>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</si>
  <si>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</si>
  <si>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</si>
  <si>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</si>
  <si>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</si>
  <si>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</si>
  <si>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</si>
  <si>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</si>
  <si>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</si>
  <si>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</si>
  <si>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</si>
  <si>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</si>
  <si>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</si>
  <si>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</si>
  <si>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</si>
  <si>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</si>
  <si>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</si>
  <si>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</si>
  <si>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</si>
  <si>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</si>
  <si>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</si>
  <si>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</si>
  <si>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</si>
  <si>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</si>
  <si>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</si>
  <si>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</si>
  <si>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</si>
  <si>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</si>
  <si>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</si>
  <si>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</si>
  <si>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</si>
  <si>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</si>
  <si>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</si>
  <si>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</si>
  <si>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</si>
  <si>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</si>
  <si>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</si>
  <si>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</si>
  <si>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</si>
  <si>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</si>
  <si>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</si>
  <si>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</si>
  <si>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</si>
  <si>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</si>
  <si>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</si>
  <si>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</si>
  <si>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</si>
  <si>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</si>
  <si>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</si>
  <si>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</si>
  <si>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</si>
  <si>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</si>
  <si>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</si>
  <si>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</si>
  <si>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</si>
  <si>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</si>
  <si>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</si>
  <si>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</si>
  <si>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</si>
  <si>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</si>
  <si>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</si>
  <si>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</si>
  <si>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</si>
  <si>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</si>
  <si>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</si>
  <si>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</si>
  <si>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</si>
  <si>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</si>
  <si>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</si>
  <si>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</si>
  <si>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</si>
  <si>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</si>
  <si>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</si>
  <si>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</si>
  <si>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</si>
  <si>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</si>
  <si>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</si>
  <si>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</si>
  <si>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</si>
  <si>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</si>
  <si>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</si>
  <si>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</si>
  <si>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</si>
  <si>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</si>
  <si>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</si>
  <si>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</si>
  <si>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</si>
  <si>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</si>
  <si>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</si>
  <si>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</si>
  <si>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</si>
  <si>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</si>
  <si>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</si>
  <si>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</si>
  <si>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</si>
  <si>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</si>
  <si>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</si>
  <si>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</si>
  <si>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</si>
  <si>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</si>
  <si>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</si>
  <si>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</si>
  <si>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</si>
  <si>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</si>
  <si>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</si>
  <si>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</si>
  <si>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</si>
  <si>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</si>
  <si>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</si>
  <si>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</si>
  <si>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</si>
  <si>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</si>
  <si>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</si>
  <si>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</si>
  <si>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</si>
  <si>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</si>
  <si>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</si>
  <si>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</si>
  <si>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</si>
  <si>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</si>
  <si>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</si>
  <si>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</si>
  <si>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</si>
  <si>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</si>
  <si>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</si>
  <si>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</si>
  <si>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</si>
  <si>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</si>
  <si>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</si>
  <si>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</si>
  <si>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</si>
  <si>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</si>
  <si>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</si>
  <si>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</si>
  <si>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</si>
  <si>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</si>
  <si>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</si>
  <si>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</si>
  <si>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</si>
  <si>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</si>
  <si>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</si>
  <si>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</si>
  <si>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</si>
  <si>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</si>
  <si>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</si>
  <si>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</si>
  <si>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</si>
  <si>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</si>
  <si>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</si>
  <si>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</si>
  <si>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</si>
  <si>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</si>
  <si>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</si>
  <si>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</si>
  <si>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</si>
  <si>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</si>
  <si>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</si>
  <si>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</si>
  <si>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</si>
  <si>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</si>
  <si>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</si>
  <si>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</si>
  <si>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</si>
  <si>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</si>
  <si>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</si>
  <si>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</si>
  <si>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</si>
  <si>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</si>
  <si>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</si>
  <si>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</si>
  <si>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</si>
  <si>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</si>
  <si>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</si>
  <si>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</si>
  <si>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</si>
  <si>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</si>
  <si>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</si>
  <si>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</si>
  <si>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</si>
  <si>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</si>
  <si>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</si>
  <si>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</si>
  <si>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</si>
  <si>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</si>
  <si>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</si>
  <si>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</si>
  <si>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</si>
  <si>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</si>
  <si>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</si>
  <si>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</si>
  <si>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</si>
  <si>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</si>
  <si>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</si>
  <si>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</si>
  <si>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</si>
  <si>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</si>
  <si>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</si>
  <si>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</si>
  <si>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</si>
  <si>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</si>
  <si>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</si>
  <si>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</si>
  <si>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</si>
  <si>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</si>
  <si>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</si>
  <si>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</si>
  <si>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</si>
  <si>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</si>
  <si>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</si>
  <si>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</si>
  <si>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</si>
  <si>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</si>
  <si>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</si>
  <si>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</si>
  <si>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</si>
  <si>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</si>
  <si>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</si>
  <si>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</si>
  <si>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</si>
  <si>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</si>
  <si>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</si>
  <si>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</si>
  <si>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</si>
  <si>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</si>
  <si>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</si>
  <si>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</si>
  <si>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</si>
  <si>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</si>
  <si>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</si>
  <si>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</si>
  <si>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</si>
  <si>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</si>
  <si>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</si>
  <si>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</si>
  <si>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</si>
  <si>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</si>
  <si>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</si>
  <si>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</si>
  <si>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</si>
  <si>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</si>
  <si>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</si>
  <si>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</si>
  <si>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</si>
  <si>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</si>
  <si>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</si>
  <si>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</si>
  <si>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</si>
  <si>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</si>
  <si>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</si>
  <si>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</si>
  <si>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</si>
  <si>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</si>
  <si>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</si>
  <si>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</si>
  <si>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</si>
  <si>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</si>
  <si>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</si>
  <si>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</si>
  <si>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</si>
  <si>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</si>
  <si>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</si>
  <si>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</si>
  <si>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</si>
  <si>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</si>
  <si>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</si>
  <si>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</si>
  <si>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</si>
  <si>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</si>
  <si>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</si>
  <si>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</si>
  <si>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</si>
  <si>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</si>
  <si>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</si>
  <si>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</si>
  <si>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</si>
  <si>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</si>
  <si>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</si>
  <si>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</si>
  <si>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</si>
  <si>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</si>
  <si>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</si>
  <si>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</si>
  <si>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</si>
  <si>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</si>
  <si>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</si>
  <si>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</si>
  <si>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</si>
  <si>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</si>
  <si>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</si>
  <si>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</si>
  <si>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</si>
  <si>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</si>
  <si>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</si>
  <si>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</si>
  <si>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</si>
  <si>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</si>
  <si>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</si>
  <si>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</si>
  <si>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</si>
  <si>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</si>
  <si>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</si>
  <si>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</si>
  <si>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</si>
  <si>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</si>
  <si>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</si>
  <si>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</si>
  <si>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</si>
  <si>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</si>
  <si>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</si>
  <si>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</si>
  <si>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</si>
  <si>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</si>
  <si>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</si>
  <si>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</si>
  <si>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</si>
  <si>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</si>
  <si>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</si>
  <si>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</si>
  <si>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</si>
  <si>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</si>
  <si>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</si>
  <si>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</si>
  <si>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</si>
  <si>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</si>
  <si>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</si>
  <si>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</si>
  <si>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</si>
  <si>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</si>
  <si>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</si>
  <si>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</si>
  <si>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</si>
  <si>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</si>
  <si>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</si>
  <si>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</si>
  <si>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</si>
  <si>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</si>
  <si>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</si>
  <si>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</si>
  <si>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</si>
  <si>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</si>
  <si>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</si>
  <si>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</si>
  <si>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</si>
  <si>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</si>
  <si>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</si>
  <si>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</si>
  <si>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</si>
  <si>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</si>
  <si>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</si>
  <si>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</si>
  <si>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</si>
  <si>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</si>
  <si>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</si>
  <si>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</si>
  <si>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</si>
  <si>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</si>
  <si>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</si>
  <si>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</si>
  <si>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</si>
  <si>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</si>
  <si>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</si>
  <si>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</si>
  <si>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</si>
  <si>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</si>
  <si>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</si>
  <si>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</si>
  <si>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</si>
  <si>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</si>
  <si>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</si>
  <si>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</si>
  <si>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</si>
  <si>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</si>
  <si>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</si>
  <si>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</si>
  <si>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</si>
  <si>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</si>
  <si>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</si>
  <si>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</si>
  <si>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</si>
  <si>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</si>
  <si>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</si>
  <si>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</si>
  <si>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</si>
  <si>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</si>
  <si>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</si>
  <si>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</si>
  <si>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</si>
  <si>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</si>
  <si>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</si>
  <si>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</si>
  <si>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</si>
  <si>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</si>
  <si>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</si>
  <si>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</si>
  <si>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</si>
  <si>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</si>
  <si>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</si>
  <si>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</si>
  <si>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</si>
  <si>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</si>
  <si>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</si>
  <si>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</si>
  <si>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</si>
  <si>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</si>
  <si>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</si>
  <si>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</si>
  <si>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</si>
  <si>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</si>
  <si>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</si>
  <si>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</si>
  <si>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</si>
  <si>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</si>
  <si>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</si>
  <si>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</si>
  <si>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</si>
  <si>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</si>
  <si>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</si>
  <si>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</si>
  <si>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</si>
  <si>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</si>
  <si>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</si>
  <si>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</si>
  <si>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</si>
  <si>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</si>
  <si>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</si>
  <si>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</si>
  <si>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</si>
  <si>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</si>
  <si>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</si>
  <si>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</si>
  <si>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</si>
  <si>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</si>
  <si>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</si>
  <si>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</si>
  <si>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</si>
  <si>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</si>
  <si>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</si>
  <si>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</si>
  <si>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</si>
  <si>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</si>
  <si>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</si>
  <si>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</si>
  <si>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</si>
  <si>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</si>
  <si>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</si>
  <si>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</si>
  <si>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</si>
  <si>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</si>
  <si>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</si>
  <si>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</si>
  <si>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</si>
  <si>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</si>
  <si>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</si>
  <si>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</si>
  <si>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</si>
  <si>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</si>
  <si>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</si>
  <si>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</si>
  <si>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</si>
  <si>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</si>
  <si>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</si>
  <si>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</si>
  <si>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</si>
  <si>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</si>
  <si>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</si>
  <si>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</si>
  <si>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</si>
  <si>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</si>
  <si>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</si>
  <si>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</si>
  <si>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</si>
  <si>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</si>
  <si>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</si>
  <si>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</si>
  <si>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</si>
  <si>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</si>
  <si>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</si>
  <si>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</si>
  <si>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</si>
  <si>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</si>
  <si>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</si>
  <si>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</si>
  <si>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</si>
  <si>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</si>
  <si>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</si>
  <si>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</si>
  <si>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</si>
  <si>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</si>
  <si>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</si>
  <si>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</si>
  <si>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</si>
  <si>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</si>
  <si>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</si>
  <si>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</si>
  <si>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</si>
  <si>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</si>
  <si>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</si>
  <si>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</si>
  <si>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</si>
  <si>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</si>
  <si>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</si>
  <si>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</si>
  <si>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</si>
  <si>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</si>
  <si>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</si>
  <si>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</si>
  <si>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</si>
  <si>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</si>
  <si>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</si>
  <si>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</si>
  <si>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</si>
  <si>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</si>
  <si>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</si>
  <si>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</si>
  <si>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</si>
  <si>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</si>
  <si>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</si>
  <si>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</si>
  <si>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</si>
  <si>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</si>
  <si>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</si>
  <si>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</si>
  <si>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</si>
  <si>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</si>
  <si>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</si>
  <si>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</si>
  <si>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</si>
  <si>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</si>
  <si>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</si>
  <si>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</si>
  <si>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</si>
  <si>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</si>
  <si>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</si>
  <si>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</si>
  <si>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</si>
  <si>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</si>
  <si>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</si>
  <si>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</si>
  <si>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</si>
  <si>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</si>
  <si>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</si>
  <si>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</si>
  <si>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</si>
  <si>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</si>
  <si>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</si>
  <si>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</si>
  <si>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</si>
  <si>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</si>
  <si>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</si>
  <si>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</si>
  <si>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</si>
  <si>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</si>
  <si>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</si>
  <si>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</si>
  <si>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</si>
  <si>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</si>
  <si>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</si>
  <si>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</si>
  <si>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</si>
  <si>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</si>
  <si>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</si>
  <si>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</si>
  <si>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</si>
  <si>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</si>
  <si>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</si>
  <si>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</si>
  <si>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</si>
  <si>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</si>
  <si>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</si>
  <si>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</si>
  <si>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</si>
  <si>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</si>
  <si>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</si>
  <si>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</si>
  <si>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</si>
  <si>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</si>
  <si>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</si>
  <si>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</si>
  <si>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</si>
  <si>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</si>
  <si>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</si>
  <si>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</si>
  <si>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</si>
  <si>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</si>
  <si>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</si>
  <si>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</si>
  <si>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</si>
  <si>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</si>
  <si>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</si>
  <si>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</si>
  <si>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</si>
  <si>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</si>
  <si>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</si>
  <si>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</si>
  <si>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</si>
  <si>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</si>
  <si>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</si>
  <si>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</si>
  <si>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</si>
  <si>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</si>
  <si>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</si>
  <si>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</si>
  <si>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</si>
  <si>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</si>
  <si>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</si>
  <si>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</si>
  <si>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</si>
  <si>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</si>
  <si>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</si>
  <si>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</si>
  <si>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</si>
  <si>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</si>
  <si>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</si>
  <si>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</si>
  <si>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</si>
  <si>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</si>
  <si>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</si>
  <si>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</si>
  <si>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</si>
  <si>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</si>
  <si>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</si>
  <si>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</si>
  <si>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</si>
  <si>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</si>
  <si>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</si>
  <si>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</si>
  <si>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</si>
  <si>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</si>
  <si>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</si>
  <si>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</si>
  <si>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</si>
  <si>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</si>
  <si>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</si>
  <si>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</si>
  <si>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</si>
  <si>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</si>
  <si>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</si>
  <si>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</si>
  <si>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</si>
  <si>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</si>
  <si>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</si>
  <si>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</si>
  <si>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</si>
  <si>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</si>
  <si>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</si>
  <si>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</si>
  <si>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</si>
  <si>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</si>
  <si>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</si>
  <si>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</si>
  <si>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</si>
  <si>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</si>
  <si>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</si>
  <si>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</si>
  <si>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</si>
  <si>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</si>
  <si>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</si>
  <si>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</si>
  <si>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</si>
  <si>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</si>
  <si>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</si>
  <si>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</si>
  <si>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</si>
  <si>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</si>
  <si>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</si>
  <si>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</si>
  <si>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</si>
  <si>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</si>
  <si>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</si>
  <si>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</si>
  <si>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</si>
  <si>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</si>
  <si>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</si>
  <si>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</si>
  <si>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</si>
  <si>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</si>
  <si>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</si>
  <si>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</si>
  <si>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</si>
  <si>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</si>
  <si>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</si>
  <si>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</si>
  <si>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</si>
  <si>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</si>
  <si>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</si>
  <si>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</si>
  <si>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</si>
  <si>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</si>
  <si>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</si>
  <si>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</si>
  <si>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</si>
  <si>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</si>
  <si>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</si>
  <si>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</si>
  <si>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</si>
  <si>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</si>
  <si>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</si>
  <si>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</si>
  <si>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</si>
  <si>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</si>
  <si>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</si>
  <si>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</si>
  <si>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</si>
  <si>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</si>
  <si>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</si>
  <si>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</si>
  <si>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</si>
  <si>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</si>
  <si>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</si>
  <si>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</si>
  <si>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</si>
  <si>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</si>
  <si>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</si>
  <si>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</si>
  <si>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</si>
  <si>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</si>
  <si>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</si>
  <si>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</si>
  <si>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</si>
  <si>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</si>
  <si>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</si>
  <si>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</si>
  <si>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</si>
  <si>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</si>
  <si>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</si>
  <si>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</si>
  <si>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</si>
  <si>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</si>
  <si>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</si>
  <si>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</si>
  <si>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</si>
  <si>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</si>
  <si>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</si>
  <si>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</si>
  <si>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</si>
  <si>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</si>
  <si>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</si>
  <si>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</si>
  <si>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</si>
  <si>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</si>
  <si>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</si>
  <si>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</si>
  <si>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</si>
  <si>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</si>
  <si>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</si>
  <si>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</si>
  <si>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</si>
  <si>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</si>
  <si>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</si>
  <si>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</si>
  <si>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</si>
  <si>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</si>
  <si>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</si>
  <si>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</si>
  <si>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</si>
  <si>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</si>
  <si>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</si>
  <si>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</si>
  <si>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</si>
  <si>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</si>
  <si>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</si>
  <si>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</si>
  <si>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</si>
  <si>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</si>
  <si>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</si>
  <si>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</si>
  <si>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</si>
  <si>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</si>
  <si>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</si>
  <si>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</si>
  <si>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</si>
  <si>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</si>
  <si>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</si>
  <si>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</si>
  <si>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</si>
  <si>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</si>
  <si>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</si>
  <si>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</si>
  <si>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</si>
  <si>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</si>
  <si>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</si>
  <si>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</si>
  <si>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</si>
  <si>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</si>
  <si>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</si>
  <si>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</si>
  <si>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</si>
  <si>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</si>
  <si>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</si>
  <si>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</si>
  <si>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</si>
  <si>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</si>
  <si>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</si>
  <si>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</si>
  <si>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</si>
  <si>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</si>
  <si>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</si>
  <si>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</si>
  <si>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</si>
  <si>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</si>
  <si>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</si>
  <si>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</si>
  <si>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</si>
  <si>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</si>
  <si>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</si>
  <si>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</si>
  <si>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</si>
  <si>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</si>
  <si>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</si>
  <si>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</si>
  <si>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</si>
  <si>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</si>
  <si>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</si>
  <si>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</si>
  <si>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</si>
  <si>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</si>
  <si>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</si>
  <si>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</si>
  <si>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</si>
  <si>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</si>
  <si>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</si>
  <si>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</si>
  <si>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</si>
  <si>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</si>
  <si>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</si>
  <si>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</si>
  <si>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</si>
  <si>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</si>
  <si>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</si>
  <si>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</si>
  <si>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</si>
  <si>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</si>
  <si>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</si>
  <si>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</si>
  <si>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</si>
  <si>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</si>
  <si>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</si>
  <si>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</si>
  <si>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</si>
  <si>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</si>
  <si>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</si>
  <si>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</si>
  <si>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</si>
  <si>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</si>
  <si>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</si>
  <si>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</si>
  <si>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</si>
  <si>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</si>
  <si>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</si>
  <si>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</si>
  <si>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</si>
  <si>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</si>
  <si>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</si>
  <si>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</si>
  <si>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</si>
  <si>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</si>
  <si>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</si>
  <si>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</si>
  <si>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</si>
  <si>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</si>
  <si>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</si>
  <si>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</si>
  <si>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</si>
  <si>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</si>
  <si>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</si>
  <si>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</si>
  <si>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</si>
  <si>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</si>
  <si>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</si>
  <si>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</si>
  <si>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</si>
  <si>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</si>
  <si>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</si>
  <si>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</si>
  <si>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</si>
  <si>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</si>
  <si>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</si>
  <si>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</si>
  <si>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</si>
  <si>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</si>
  <si>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</si>
  <si>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</si>
  <si>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</si>
  <si>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</si>
  <si>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</si>
  <si>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</si>
  <si>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</si>
  <si>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</si>
  <si>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</si>
  <si>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</si>
  <si>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</si>
  <si>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</si>
  <si>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</si>
  <si>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</si>
  <si>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</si>
  <si>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</si>
  <si>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</si>
  <si>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</si>
  <si>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</si>
  <si>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</si>
  <si>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</si>
  <si>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</si>
  <si>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</si>
  <si>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</si>
  <si>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</si>
  <si>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</si>
  <si>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</si>
  <si>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</si>
  <si>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</si>
  <si>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</si>
  <si>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</si>
  <si>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</si>
  <si>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</si>
  <si>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</si>
  <si>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</si>
  <si>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</si>
  <si>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</si>
  <si>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</si>
  <si>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</si>
  <si>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</si>
  <si>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</si>
  <si>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</si>
  <si>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</si>
  <si>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</si>
  <si>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</si>
  <si>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</si>
  <si>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</si>
  <si>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</si>
  <si>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</si>
  <si>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</si>
  <si>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</si>
  <si>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</si>
  <si>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</si>
  <si>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</si>
  <si>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</si>
  <si>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</si>
  <si>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</si>
  <si>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</si>
  <si>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</si>
  <si>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</si>
  <si>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</si>
  <si>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</si>
  <si>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</si>
  <si>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</si>
  <si>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</si>
  <si>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</si>
  <si>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</si>
  <si>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</si>
  <si>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</si>
  <si>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</si>
  <si>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</si>
  <si>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</si>
  <si>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</si>
  <si>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</si>
  <si>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</si>
  <si>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</si>
  <si>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</si>
  <si>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</si>
  <si>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</si>
  <si>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</si>
  <si>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</si>
  <si>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</si>
  <si>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</si>
  <si>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</si>
  <si>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</si>
  <si>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</si>
  <si>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</si>
  <si>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</si>
  <si>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</si>
  <si>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</si>
  <si>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</si>
  <si>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</si>
  <si>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</si>
  <si>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</si>
  <si>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</si>
  <si>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</si>
  <si>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</si>
  <si>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</si>
  <si>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</si>
  <si>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</si>
  <si>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</si>
  <si>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</si>
  <si>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</si>
  <si>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</si>
  <si>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</si>
  <si>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</si>
  <si>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</si>
  <si>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</si>
  <si>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</si>
  <si>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</si>
  <si>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</si>
  <si>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</si>
  <si>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</si>
  <si>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</si>
  <si>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</si>
  <si>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</si>
  <si>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</si>
  <si>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</si>
  <si>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</si>
  <si>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</si>
  <si>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</si>
  <si>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</si>
  <si>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</si>
  <si>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</si>
  <si>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</si>
  <si>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</si>
  <si>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</si>
  <si>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</si>
  <si>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</si>
  <si>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</si>
  <si>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</si>
  <si>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</si>
  <si>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</si>
  <si>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</si>
  <si>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</si>
  <si>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</si>
  <si>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</si>
  <si>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</si>
  <si>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</si>
  <si>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</si>
  <si>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</si>
  <si>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</si>
  <si>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</si>
  <si>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</si>
  <si>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</si>
  <si>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</si>
  <si>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</si>
  <si>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</si>
  <si>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</si>
  <si>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</si>
  <si>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</si>
  <si>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</si>
  <si>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</si>
  <si>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</si>
  <si>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</si>
  <si>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</si>
  <si>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</si>
  <si>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</si>
  <si>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</si>
  <si>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</si>
  <si>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</si>
  <si>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</si>
  <si>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</si>
  <si>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</si>
  <si>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</si>
  <si>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</si>
  <si>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</si>
  <si>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</si>
  <si>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</si>
  <si>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</si>
  <si>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</si>
  <si>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</si>
  <si>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</si>
  <si>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</si>
  <si>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</si>
  <si>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</si>
  <si>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</si>
  <si>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</si>
  <si>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</si>
  <si>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</si>
  <si>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</si>
  <si>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</si>
  <si>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</si>
  <si>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</si>
  <si>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</si>
  <si>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</si>
  <si>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</si>
  <si>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</si>
  <si>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</si>
  <si>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</si>
  <si>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</si>
  <si>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</si>
  <si>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</si>
  <si>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</si>
  <si>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</si>
  <si>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</si>
  <si>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</si>
  <si>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</si>
  <si>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</si>
  <si>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</si>
  <si>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</si>
  <si>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</si>
  <si>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</si>
  <si>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</si>
  <si>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</si>
  <si>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</si>
  <si>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</si>
  <si>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</si>
  <si>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</si>
  <si>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</si>
  <si>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</si>
  <si>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</si>
  <si>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</si>
  <si>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</si>
  <si>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</si>
  <si>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</si>
  <si>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</si>
  <si>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</si>
  <si>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</si>
  <si>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</si>
  <si>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</si>
  <si>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</si>
  <si>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</si>
  <si>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</si>
  <si>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</si>
  <si>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</si>
  <si>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</si>
  <si>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</si>
  <si>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</si>
  <si>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</si>
  <si>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</si>
  <si>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</si>
  <si>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</si>
  <si>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</si>
  <si>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</si>
  <si>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</si>
  <si>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</si>
  <si>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</si>
  <si>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</si>
  <si>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</si>
  <si>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</si>
  <si>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</si>
  <si>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</si>
  <si>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</si>
  <si>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</si>
  <si>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</si>
  <si>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</si>
  <si>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</si>
  <si>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</si>
  <si>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</si>
  <si>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</si>
  <si>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</si>
  <si>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</si>
  <si>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</si>
  <si>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</si>
  <si>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</si>
  <si>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</si>
  <si>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</si>
  <si>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</si>
  <si>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</si>
  <si>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</si>
  <si>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</si>
  <si>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</si>
  <si>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</si>
  <si>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</si>
  <si>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</si>
  <si>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</si>
  <si>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</si>
  <si>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</si>
  <si>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</si>
  <si>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</si>
  <si>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</si>
  <si>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</si>
  <si>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</si>
  <si>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</si>
  <si>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</si>
  <si>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</si>
  <si>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</si>
  <si>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</si>
  <si>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</si>
  <si>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</si>
  <si>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</si>
  <si>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</si>
  <si>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</si>
  <si>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</si>
  <si>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</si>
  <si>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</si>
  <si>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</si>
  <si>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</si>
  <si>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</si>
  <si>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</si>
  <si>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</si>
  <si>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</si>
  <si>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</si>
  <si>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</si>
  <si>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</si>
  <si>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</si>
  <si>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</si>
  <si>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</si>
  <si>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</si>
  <si>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</si>
  <si>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</si>
  <si>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</si>
  <si>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</si>
  <si>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</si>
  <si>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</si>
  <si>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</si>
  <si>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</si>
  <si>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</si>
  <si>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</si>
  <si>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</si>
  <si>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</si>
  <si>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</si>
  <si>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</si>
  <si>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</si>
  <si>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</si>
  <si>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</si>
  <si>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</si>
  <si>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</si>
  <si>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</si>
  <si>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</si>
  <si>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</si>
  <si>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</si>
  <si>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</si>
  <si>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</si>
  <si>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</si>
  <si>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</si>
  <si>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</si>
  <si>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</si>
  <si>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</si>
  <si>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</si>
  <si>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</si>
  <si>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</si>
  <si>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</si>
  <si>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</si>
  <si>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</si>
  <si>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</si>
  <si>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</si>
  <si>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</si>
  <si>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</si>
  <si>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</si>
  <si>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</si>
  <si>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</si>
  <si>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</si>
  <si>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</si>
  <si>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</si>
  <si>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</si>
  <si>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</si>
  <si>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</si>
  <si>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</si>
  <si>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</si>
  <si>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</si>
  <si>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</si>
  <si>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</si>
  <si>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</si>
  <si>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</si>
  <si>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</si>
  <si>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</si>
  <si>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</si>
  <si>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</si>
  <si>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</si>
  <si>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</si>
  <si>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</si>
  <si>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</si>
  <si>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</si>
  <si>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</si>
  <si>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</si>
  <si>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</si>
  <si>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</si>
  <si>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</si>
  <si>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</si>
  <si>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</si>
  <si>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</si>
  <si>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</si>
  <si>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</si>
  <si>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</si>
  <si>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</si>
  <si>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</si>
  <si>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</si>
  <si>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</si>
  <si>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</si>
  <si>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</si>
  <si>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</si>
  <si>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</si>
  <si>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</si>
  <si>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</si>
  <si>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</si>
  <si>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</si>
  <si>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</si>
  <si>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</si>
  <si>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</si>
  <si>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</si>
  <si>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</si>
  <si>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</si>
  <si>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</si>
  <si>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</si>
  <si>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</si>
  <si>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</si>
  <si>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</si>
  <si>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</si>
  <si>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</si>
  <si>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</si>
  <si>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</si>
  <si>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</si>
  <si>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</si>
  <si>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</si>
  <si>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</si>
  <si>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</si>
  <si>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</si>
  <si>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</si>
  <si>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</si>
  <si>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</si>
  <si>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</si>
  <si>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</si>
  <si>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</si>
  <si>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</si>
  <si>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</si>
  <si>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</si>
  <si>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</si>
  <si>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</si>
  <si>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</si>
  <si>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</si>
  <si>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</si>
  <si>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</si>
  <si>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</si>
  <si>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</si>
  <si>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</si>
  <si>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</si>
  <si>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</si>
  <si>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</si>
  <si>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</si>
  <si>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</si>
  <si>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</si>
  <si>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</si>
  <si>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</si>
  <si>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</si>
  <si>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</si>
  <si>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</si>
  <si>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</si>
  <si>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</si>
  <si>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</si>
  <si>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</si>
  <si>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</si>
  <si>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</si>
  <si>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</si>
  <si>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</si>
  <si>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</si>
  <si>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</si>
  <si>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</si>
  <si>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</si>
  <si>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</si>
  <si>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</si>
  <si>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</si>
  <si>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</si>
  <si>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</si>
  <si>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</si>
  <si>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</si>
  <si>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</si>
  <si>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</si>
  <si>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</si>
  <si>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</si>
  <si>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</si>
  <si>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</si>
  <si>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</si>
  <si>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</si>
  <si>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</si>
  <si>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</si>
  <si>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</si>
  <si>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</si>
  <si>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</si>
  <si>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</si>
  <si>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</si>
  <si>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</si>
  <si>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</si>
  <si>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</si>
  <si>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</si>
  <si>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</si>
  <si>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</si>
  <si>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</si>
  <si>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</si>
  <si>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</si>
  <si>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</si>
  <si>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</si>
  <si>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</si>
  <si>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</si>
  <si>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</si>
  <si>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</si>
  <si>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</si>
  <si>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</si>
  <si>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</si>
  <si>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</si>
  <si>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</si>
  <si>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</si>
  <si>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</si>
  <si>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</si>
  <si>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</si>
  <si>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</si>
  <si>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</si>
  <si>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</si>
  <si>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</si>
  <si>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</si>
  <si>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</si>
  <si>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</si>
  <si>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</si>
  <si>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</si>
  <si>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</si>
  <si>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</si>
  <si>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</si>
  <si>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</si>
  <si>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</si>
  <si>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</si>
  <si>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</si>
  <si>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</si>
  <si>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</si>
  <si>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</si>
  <si>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</si>
  <si>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</si>
  <si>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</si>
  <si>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</si>
  <si>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</si>
  <si>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</si>
  <si>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</si>
  <si>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</si>
  <si>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</si>
  <si>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</si>
  <si>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</si>
  <si>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</si>
  <si>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</si>
  <si>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</si>
  <si>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</si>
  <si>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</si>
  <si>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</si>
  <si>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</si>
  <si>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</si>
  <si>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</si>
  <si>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</si>
  <si>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</si>
  <si>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</si>
  <si>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</si>
  <si>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</si>
  <si>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</si>
  <si>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</si>
  <si>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</si>
  <si>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</si>
  <si>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</si>
  <si>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</si>
  <si>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</si>
  <si>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</si>
  <si>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</si>
  <si>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</si>
  <si>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</si>
  <si>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</si>
  <si>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</si>
  <si>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</si>
  <si>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</si>
  <si>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</si>
  <si>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</si>
  <si>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</si>
  <si>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</si>
  <si>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</si>
  <si>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</si>
  <si>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</si>
  <si>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</si>
  <si>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</si>
  <si>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</si>
  <si>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</si>
  <si>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</si>
  <si>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</si>
  <si>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</si>
  <si>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</si>
  <si>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</si>
  <si>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</si>
  <si>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</si>
  <si>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</si>
  <si>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</si>
  <si>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</si>
  <si>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</si>
  <si>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</si>
  <si>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</si>
  <si>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</si>
  <si>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</si>
  <si>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</si>
  <si>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</si>
  <si>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</si>
  <si>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</si>
  <si>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</si>
  <si>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</si>
  <si>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</si>
  <si>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</si>
  <si>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</si>
  <si>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</si>
  <si>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</si>
  <si>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</si>
  <si>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</si>
  <si>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</si>
  <si>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</si>
  <si>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</si>
  <si>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</si>
  <si>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</si>
  <si>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</si>
  <si>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</si>
  <si>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</si>
  <si>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</si>
  <si>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</si>
  <si>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</si>
  <si>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</si>
  <si>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</si>
  <si>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</si>
  <si>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</si>
  <si>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</si>
  <si>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</si>
  <si>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</si>
  <si>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</si>
  <si>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</si>
  <si>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</si>
  <si>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</si>
  <si>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</si>
  <si>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</si>
  <si>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</si>
  <si>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</si>
  <si>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</si>
  <si>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</si>
  <si>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</si>
  <si>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</si>
  <si>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</si>
  <si>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</si>
  <si>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</si>
  <si>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</si>
  <si>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</si>
  <si>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</si>
  <si>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</si>
  <si>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</si>
  <si>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</si>
  <si>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</si>
  <si>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</si>
  <si>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</si>
  <si>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</si>
  <si>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</si>
  <si>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</si>
  <si>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</si>
  <si>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</si>
  <si>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</si>
  <si>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</si>
  <si>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</si>
  <si>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</si>
  <si>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</si>
  <si>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</si>
  <si>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</si>
  <si>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</si>
  <si>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</si>
  <si>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</si>
  <si>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</si>
  <si>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</si>
  <si>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</si>
  <si>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</si>
  <si>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</si>
  <si>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</si>
  <si>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</si>
  <si>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</si>
  <si>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</si>
  <si>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</si>
  <si>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</si>
  <si>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</si>
  <si>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</si>
  <si>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</si>
  <si>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</si>
  <si>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</si>
  <si>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</si>
  <si>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</si>
  <si>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</si>
  <si>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</si>
  <si>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</si>
  <si>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</si>
  <si>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</si>
  <si>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</si>
  <si>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</si>
  <si>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</si>
  <si>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</si>
  <si>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</si>
  <si>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</si>
  <si>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</si>
  <si>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</si>
  <si>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</si>
  <si>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</si>
  <si>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</si>
  <si>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</si>
  <si>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</si>
  <si>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</si>
  <si>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</si>
  <si>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</si>
  <si>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</si>
  <si>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</si>
  <si>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</si>
  <si>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</si>
  <si>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</si>
  <si>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</si>
  <si>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</si>
  <si>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</si>
  <si>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</si>
  <si>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</si>
  <si>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</si>
  <si>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</si>
  <si>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</si>
  <si>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</si>
  <si>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</si>
  <si>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</si>
  <si>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</si>
  <si>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</si>
  <si>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</si>
  <si>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</si>
  <si>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</si>
  <si>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</si>
  <si>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</si>
  <si>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</si>
  <si>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</si>
  <si>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</si>
  <si>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</si>
  <si>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</si>
  <si>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</si>
  <si>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</si>
  <si>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</si>
  <si>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</si>
  <si>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</si>
  <si>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</si>
  <si>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</si>
  <si>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</si>
  <si>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</si>
  <si>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</si>
  <si>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</si>
  <si>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</si>
  <si>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</si>
  <si>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</si>
  <si>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</si>
  <si>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</si>
  <si>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</si>
  <si>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</si>
  <si>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</si>
  <si>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</si>
  <si>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</si>
  <si>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</si>
  <si>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</si>
  <si>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</si>
  <si>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</si>
  <si>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</si>
  <si>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</si>
  <si>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</si>
  <si>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</si>
  <si>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</si>
  <si>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</si>
  <si>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</si>
  <si>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</si>
  <si>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</si>
  <si>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</si>
  <si>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</si>
  <si>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</si>
  <si>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</si>
  <si>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</si>
  <si>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</si>
  <si>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</si>
  <si>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</si>
  <si>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</si>
  <si>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</si>
  <si>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</si>
  <si>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</si>
  <si>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</si>
  <si>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</si>
  <si>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</si>
  <si>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</si>
  <si>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</si>
  <si>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</si>
  <si>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</si>
  <si>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</si>
  <si>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</si>
  <si>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</si>
  <si>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</si>
  <si>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</si>
  <si>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</si>
  <si>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</si>
  <si>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</si>
  <si>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</si>
  <si>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</si>
  <si>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</si>
  <si>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</si>
  <si>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</si>
  <si>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</si>
  <si>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</si>
  <si>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</si>
  <si>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</si>
  <si>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</si>
  <si>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</si>
  <si>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</si>
  <si>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</si>
  <si>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</si>
  <si>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</si>
  <si>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</si>
  <si>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</si>
  <si>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</si>
  <si>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</si>
  <si>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</si>
  <si>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</si>
  <si>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</si>
  <si>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</si>
  <si>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</si>
  <si>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</si>
  <si>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</si>
  <si>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</si>
  <si>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</si>
  <si>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</si>
  <si>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</si>
  <si>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</si>
  <si>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</si>
  <si>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</si>
  <si>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</si>
  <si>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</si>
  <si>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</si>
  <si>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</si>
  <si>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</si>
  <si>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</si>
  <si>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</si>
  <si>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</si>
  <si>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</si>
  <si>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</si>
  <si>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</si>
  <si>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</si>
  <si>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</si>
  <si>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</si>
  <si>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</si>
  <si>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</si>
  <si>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</si>
  <si>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</si>
  <si>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</si>
  <si>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</si>
  <si>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</si>
  <si>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</si>
  <si>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</si>
  <si>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</si>
  <si>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</si>
  <si>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</si>
  <si>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</si>
  <si>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</si>
  <si>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</si>
  <si>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</si>
  <si>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</si>
  <si>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</si>
  <si>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</si>
  <si>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</si>
  <si>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</si>
  <si>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</si>
  <si>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</si>
  <si>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</si>
  <si>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</si>
  <si>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</si>
  <si>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</si>
  <si>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</si>
  <si>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</si>
  <si>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</si>
  <si>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</si>
  <si>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</si>
  <si>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</si>
  <si>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</si>
  <si>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</si>
  <si>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</si>
  <si>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</si>
  <si>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</si>
  <si>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</si>
  <si>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</si>
  <si>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</si>
  <si>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</si>
  <si>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</si>
  <si>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</si>
  <si>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</si>
  <si>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</si>
  <si>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</si>
  <si>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</si>
  <si>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</si>
  <si>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</si>
  <si>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</si>
  <si>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</si>
  <si>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</si>
  <si>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</si>
  <si>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</si>
  <si>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</si>
  <si>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</si>
  <si>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</si>
  <si>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</si>
  <si>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</si>
  <si>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</si>
  <si>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</si>
  <si>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</si>
  <si>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</si>
  <si>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</si>
  <si>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</si>
  <si>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</si>
  <si>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</si>
  <si>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</si>
  <si>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</si>
  <si>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</si>
  <si>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</si>
  <si>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</si>
  <si>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</si>
  <si>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</si>
  <si>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</si>
  <si>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</si>
  <si>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</si>
  <si>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</si>
  <si>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</si>
  <si>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</si>
  <si>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</si>
  <si>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</si>
  <si>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</si>
  <si>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</si>
  <si>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</si>
  <si>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</si>
  <si>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</si>
  <si>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</si>
  <si>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</si>
  <si>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</si>
  <si>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</si>
  <si>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</si>
  <si>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</si>
  <si>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</si>
  <si>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</si>
  <si>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</si>
  <si>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</si>
  <si>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</si>
  <si>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</si>
  <si>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</si>
  <si>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</si>
  <si>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</si>
  <si>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</si>
  <si>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</si>
  <si>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</si>
  <si>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</si>
  <si>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</si>
  <si>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</si>
  <si>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</si>
  <si>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</si>
  <si>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</si>
  <si>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</si>
  <si>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</si>
  <si>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</si>
  <si>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</si>
  <si>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</si>
  <si>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</si>
  <si>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</si>
  <si>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</si>
  <si>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</si>
  <si>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</si>
  <si>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</si>
  <si>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</si>
  <si>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</si>
  <si>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</si>
  <si>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</si>
  <si>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</si>
  <si>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</si>
  <si>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</si>
  <si>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</si>
  <si>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</si>
  <si>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</si>
  <si>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</si>
  <si>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</si>
  <si>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</si>
  <si>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</si>
  <si>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</si>
  <si>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</si>
  <si>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</si>
  <si>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</si>
  <si>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</si>
  <si>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</si>
  <si>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</si>
  <si>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</si>
  <si>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</si>
  <si>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</si>
  <si>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</si>
  <si>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</si>
  <si>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</si>
  <si>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</si>
  <si>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</si>
  <si>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</si>
  <si>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</si>
  <si>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</si>
  <si>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</si>
  <si>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</si>
  <si>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</si>
  <si>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</si>
  <si>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</si>
  <si>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</si>
  <si>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</si>
  <si>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</si>
  <si>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</si>
  <si>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</si>
  <si>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</si>
  <si>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</si>
  <si>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</si>
  <si>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</si>
  <si>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</si>
  <si>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</si>
  <si>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</si>
  <si>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</si>
  <si>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</si>
  <si>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</si>
  <si>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</si>
  <si>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</si>
  <si>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</si>
  <si>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</si>
  <si>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</si>
  <si>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</si>
  <si>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</si>
  <si>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</si>
  <si>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</si>
  <si>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</si>
  <si>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</si>
  <si>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</si>
  <si>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</si>
  <si>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</si>
  <si>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</si>
  <si>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</si>
  <si>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</si>
  <si>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</si>
  <si>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</si>
  <si>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</si>
  <si>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</si>
  <si>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</si>
  <si>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</si>
  <si>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</si>
  <si>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</si>
  <si>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</si>
  <si>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</si>
  <si>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</si>
  <si>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</si>
  <si>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</si>
  <si>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</si>
  <si>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</si>
  <si>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</si>
  <si>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</si>
  <si>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</si>
  <si>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</si>
  <si>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</si>
  <si>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</si>
  <si>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</si>
  <si>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</si>
  <si>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</si>
  <si>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</si>
  <si>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</si>
  <si>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</si>
  <si>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</si>
  <si>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</si>
  <si>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</si>
  <si>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</si>
  <si>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</si>
  <si>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</si>
  <si>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</si>
  <si>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</si>
  <si>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</si>
  <si>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</si>
  <si>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</si>
  <si>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</si>
  <si>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</si>
  <si>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</si>
  <si>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</si>
  <si>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</si>
  <si>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</si>
  <si>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</si>
  <si>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</si>
  <si>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</si>
  <si>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</si>
  <si>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</si>
  <si>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</si>
  <si>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</si>
  <si>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</si>
  <si>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</si>
  <si>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</si>
  <si>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</si>
  <si>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</si>
  <si>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</si>
  <si>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</si>
  <si>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</si>
  <si>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</si>
  <si>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</si>
  <si>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</si>
  <si>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</si>
  <si>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</si>
  <si>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</si>
  <si>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</si>
  <si>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</si>
  <si>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</si>
  <si>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</si>
  <si>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</si>
  <si>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</si>
  <si>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</si>
  <si>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</si>
  <si>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</si>
  <si>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</si>
  <si>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</si>
  <si>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</si>
  <si>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</si>
  <si>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</si>
  <si>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</si>
  <si>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</si>
  <si>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</si>
  <si>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</si>
  <si>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</si>
  <si>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</si>
  <si>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</si>
  <si>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</si>
  <si>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</si>
  <si>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</si>
  <si>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</si>
  <si>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</si>
  <si>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</si>
  <si>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</si>
  <si>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</si>
  <si>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</si>
  <si>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</si>
  <si>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</si>
  <si>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</si>
  <si>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</si>
  <si>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</si>
  <si>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</si>
  <si>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</si>
  <si>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</si>
  <si>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</si>
  <si>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</si>
  <si>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</si>
  <si>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</si>
  <si>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</si>
  <si>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</si>
  <si>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</si>
  <si>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</si>
  <si>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</si>
  <si>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</si>
  <si>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</si>
  <si>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</si>
  <si>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</si>
  <si>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</si>
  <si>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</si>
  <si>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</si>
  <si>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</si>
  <si>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</si>
  <si>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</si>
  <si>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</si>
  <si>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</si>
  <si>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</si>
  <si>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</si>
  <si>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</si>
  <si>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</si>
  <si>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</si>
  <si>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</si>
  <si>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</si>
  <si>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</si>
  <si>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</si>
  <si>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</si>
  <si>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</si>
  <si>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</si>
  <si>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</si>
  <si>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</si>
  <si>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</si>
  <si>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</si>
  <si>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</si>
  <si>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</si>
  <si>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</si>
  <si>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</si>
  <si>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</si>
  <si>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</si>
  <si>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</si>
  <si>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</si>
  <si>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</si>
  <si>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</si>
  <si>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</si>
  <si>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</si>
  <si>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</si>
  <si>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</si>
  <si>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</si>
  <si>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</si>
  <si>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</si>
  <si>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</si>
  <si>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</si>
  <si>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</si>
  <si>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</si>
  <si>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</si>
  <si>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</si>
  <si>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</si>
  <si>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</si>
  <si>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</si>
  <si>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</si>
  <si>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</si>
  <si>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</si>
  <si>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</si>
  <si>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</si>
  <si>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</si>
  <si>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</si>
  <si>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</si>
  <si>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</si>
  <si>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</si>
  <si>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</si>
  <si>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</si>
  <si>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</si>
  <si>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</si>
  <si>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</si>
  <si>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</si>
  <si>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</si>
  <si>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</si>
  <si>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</si>
  <si>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</si>
  <si>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</si>
  <si>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</si>
  <si>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</si>
  <si>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</si>
  <si>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</si>
  <si>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</si>
  <si>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</si>
  <si>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</si>
  <si>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</si>
  <si>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</si>
  <si>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</si>
  <si>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</si>
  <si>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</si>
  <si>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</si>
  <si>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</si>
  <si>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</si>
  <si>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</si>
  <si>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</si>
  <si>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</si>
  <si>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</si>
  <si>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</si>
  <si>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</si>
  <si>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</si>
  <si>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</si>
  <si>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</si>
  <si>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</si>
  <si>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</si>
  <si>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</si>
  <si>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</si>
  <si>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</si>
  <si>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</si>
  <si>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</si>
  <si>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</si>
  <si>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</si>
  <si>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</si>
  <si>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</si>
  <si>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</si>
  <si>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</si>
  <si>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</si>
  <si>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</si>
  <si>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</si>
  <si>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</si>
  <si>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</si>
  <si>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</si>
  <si>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</si>
  <si>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</si>
  <si>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</si>
  <si>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</si>
  <si>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</si>
  <si>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</si>
  <si>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</si>
  <si>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</si>
  <si>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</si>
  <si>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</si>
  <si>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</si>
  <si>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</si>
  <si>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</si>
  <si>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</si>
  <si>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</si>
  <si>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</si>
  <si>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</si>
  <si>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</si>
  <si>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</si>
  <si>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</si>
  <si>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</si>
  <si>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</si>
  <si>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</si>
  <si>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</si>
  <si>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</si>
  <si>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</si>
  <si>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</si>
  <si>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</si>
  <si>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</si>
  <si>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</si>
  <si>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</si>
  <si>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</si>
  <si>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</si>
  <si>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</si>
  <si>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</si>
  <si>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</si>
  <si>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</si>
  <si>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</si>
  <si>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</si>
  <si>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</si>
  <si>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</si>
  <si>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</si>
  <si>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</si>
  <si>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</si>
  <si>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</si>
  <si>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</si>
  <si>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</si>
  <si>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</si>
  <si>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</si>
  <si>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</si>
  <si>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</si>
  <si>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</si>
  <si>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</si>
  <si>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</si>
  <si>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</si>
  <si>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</si>
  <si>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</si>
  <si>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</si>
  <si>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</si>
  <si>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</si>
  <si>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</si>
  <si>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</si>
  <si>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</si>
  <si>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</si>
  <si>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</si>
  <si>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</si>
  <si>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</si>
  <si>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</si>
  <si>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</si>
  <si>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</si>
  <si>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</si>
  <si>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</si>
  <si>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</si>
  <si>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</si>
  <si>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</si>
  <si>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</si>
  <si>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</si>
  <si>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</si>
  <si>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</si>
  <si>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</si>
  <si>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</si>
  <si>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</si>
  <si>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</si>
  <si>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</si>
  <si>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</si>
  <si>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</si>
  <si>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</si>
  <si>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</si>
  <si>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</si>
  <si>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</si>
  <si>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</si>
  <si>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</si>
  <si>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</si>
  <si>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</si>
  <si>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</si>
  <si>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</si>
  <si>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</si>
  <si>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</si>
  <si>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</si>
  <si>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</si>
  <si>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</si>
  <si>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</si>
  <si>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</si>
  <si>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</si>
  <si>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</si>
  <si>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</si>
  <si>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</si>
  <si>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</si>
  <si>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</si>
  <si>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</si>
  <si>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</si>
  <si>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</si>
  <si>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</si>
  <si>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</si>
  <si>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</si>
  <si>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</si>
  <si>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</si>
  <si>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</si>
  <si>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</si>
  <si>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</si>
  <si>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</si>
  <si>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</si>
  <si>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</si>
  <si>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</si>
  <si>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</si>
  <si>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</si>
  <si>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</si>
  <si>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</si>
  <si>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</si>
  <si>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</si>
  <si>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</si>
  <si>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</si>
  <si>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</si>
  <si>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</si>
  <si>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</si>
  <si>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</si>
  <si>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</si>
  <si>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</si>
  <si>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</si>
  <si>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</si>
  <si>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</si>
  <si>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</si>
  <si>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</si>
  <si>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</si>
  <si>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</si>
  <si>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</si>
  <si>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</si>
  <si>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</si>
  <si>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</si>
  <si>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</si>
  <si>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</si>
  <si>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</si>
  <si>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</si>
  <si>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</si>
  <si>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</si>
  <si>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</si>
  <si>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</si>
  <si>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</si>
  <si>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</si>
  <si>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</si>
  <si>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</si>
  <si>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</si>
  <si>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</si>
  <si>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</si>
  <si>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</si>
  <si>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</si>
  <si>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</si>
  <si>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</si>
  <si>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</si>
  <si>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</si>
  <si>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</si>
  <si>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</si>
  <si>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</si>
  <si>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</si>
  <si>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</si>
  <si>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</si>
  <si>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</si>
  <si>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</si>
  <si>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</si>
  <si>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</si>
  <si>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</si>
  <si>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</si>
  <si>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</si>
  <si>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</si>
  <si>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</si>
  <si>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</si>
  <si>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</si>
  <si>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</si>
  <si>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</si>
  <si>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</si>
  <si>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</si>
  <si>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</si>
  <si>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</si>
  <si>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</si>
  <si>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</si>
  <si>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</si>
  <si>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</si>
  <si>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</si>
  <si>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</si>
  <si>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</si>
  <si>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</si>
  <si>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</si>
  <si>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</si>
  <si>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</si>
  <si>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</si>
  <si>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</si>
  <si>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</si>
  <si>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</si>
  <si>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</si>
  <si>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</si>
  <si>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</si>
  <si>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</si>
  <si>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</si>
  <si>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</si>
  <si>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</si>
  <si>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</si>
  <si>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</si>
  <si>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</si>
  <si>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</si>
  <si>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</si>
  <si>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</si>
  <si>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</si>
  <si>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</si>
  <si>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</si>
  <si>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</si>
  <si>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</si>
  <si>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</si>
  <si>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</si>
  <si>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</si>
  <si>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</si>
  <si>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</si>
  <si>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</si>
  <si>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</si>
  <si>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</si>
  <si>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</si>
  <si>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</si>
  <si>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</si>
  <si>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</si>
  <si>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</si>
  <si>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</si>
  <si>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</si>
  <si>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</si>
  <si>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</si>
  <si>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</si>
  <si>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</si>
  <si>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</si>
  <si>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</si>
  <si>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</si>
  <si>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</si>
  <si>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</si>
  <si>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</si>
  <si>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</si>
  <si>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</si>
  <si>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</si>
  <si>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</si>
  <si>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</si>
  <si>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</si>
  <si>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</si>
  <si>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</si>
  <si>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</si>
  <si>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</si>
  <si>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</si>
  <si>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</si>
  <si>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</si>
  <si>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</si>
  <si>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</si>
  <si>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</si>
  <si>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</si>
  <si>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</si>
  <si>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</si>
  <si>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</si>
  <si>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</si>
  <si>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</si>
  <si>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</si>
  <si>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</si>
  <si>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</si>
  <si>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</si>
  <si>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</si>
  <si>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</si>
  <si>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</si>
  <si>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</si>
  <si>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</si>
  <si>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</si>
  <si>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</si>
  <si>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</si>
  <si>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</si>
  <si>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</si>
  <si>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</si>
  <si>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</si>
  <si>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</si>
  <si>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</si>
  <si>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</si>
  <si>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</si>
  <si>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</si>
  <si>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</si>
  <si>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</si>
  <si>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</si>
  <si>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</si>
  <si>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</si>
  <si>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</si>
  <si>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</si>
  <si>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</si>
  <si>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</si>
  <si>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</si>
  <si>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</si>
  <si>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</si>
  <si>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</si>
  <si>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</si>
  <si>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</si>
  <si>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</si>
  <si>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</si>
  <si>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</si>
  <si>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</si>
  <si>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</si>
  <si>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</si>
  <si>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</si>
  <si>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</si>
  <si>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</si>
  <si>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</si>
  <si>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</si>
  <si>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</si>
  <si>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</si>
  <si>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</si>
  <si>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</si>
  <si>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</si>
  <si>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</si>
  <si>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</si>
  <si>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</si>
  <si>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</si>
  <si>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</si>
  <si>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</si>
  <si>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</si>
  <si>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</si>
  <si>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</si>
  <si>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</si>
  <si>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</si>
  <si>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</si>
  <si>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</si>
  <si>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</si>
  <si>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</si>
  <si>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</si>
  <si>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</si>
  <si>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</si>
  <si>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</si>
  <si>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</si>
  <si>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</si>
  <si>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</si>
  <si>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</si>
  <si>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</si>
  <si>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</si>
  <si>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</si>
  <si>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</si>
  <si>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</si>
  <si>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</si>
  <si>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</si>
  <si>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</si>
  <si>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</si>
  <si>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</si>
  <si>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</si>
  <si>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</si>
  <si>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</si>
  <si>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</si>
  <si>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</si>
  <si>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</si>
  <si>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</si>
  <si>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</si>
  <si>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</si>
  <si>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</si>
  <si>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</si>
  <si>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</si>
  <si>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</si>
  <si>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</si>
  <si>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</si>
  <si>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</si>
  <si>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</si>
  <si>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</si>
  <si>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</si>
  <si>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</si>
  <si>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</si>
  <si>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</si>
  <si>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</si>
  <si>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</si>
  <si>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</si>
  <si>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</si>
  <si>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</si>
  <si>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</si>
  <si>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</si>
  <si>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</si>
  <si>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</si>
  <si>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</si>
  <si>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</si>
  <si>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</si>
  <si>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</si>
  <si>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</si>
  <si>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</si>
  <si>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</si>
  <si>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</si>
  <si>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</si>
  <si>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</si>
  <si>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</si>
  <si>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</si>
  <si>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</si>
  <si>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</si>
  <si>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</si>
  <si>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</si>
  <si>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</si>
  <si>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</si>
  <si>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</si>
  <si>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</si>
  <si>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</si>
  <si>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</si>
  <si>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</si>
  <si>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</si>
  <si>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</si>
  <si>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</si>
  <si>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</si>
  <si>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</si>
  <si>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</si>
  <si>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</si>
  <si>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</si>
  <si>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</si>
  <si>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</si>
  <si>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</si>
  <si>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</si>
  <si>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</si>
  <si>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</si>
  <si>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</si>
  <si>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</si>
  <si>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</si>
  <si>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</si>
  <si>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</si>
  <si>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</si>
  <si>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</si>
  <si>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</si>
  <si>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</si>
  <si>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</si>
  <si>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</si>
  <si>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</si>
  <si>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</si>
  <si>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</si>
  <si>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</si>
  <si>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</si>
  <si>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</si>
  <si>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</si>
  <si>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</si>
  <si>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</si>
  <si>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</si>
  <si>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</si>
  <si>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</si>
  <si>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</si>
  <si>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</si>
  <si>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</si>
  <si>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</si>
  <si>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</si>
  <si>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</si>
  <si>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</si>
  <si>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</si>
  <si>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</si>
  <si>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</si>
  <si>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</si>
  <si>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</si>
  <si>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</si>
  <si>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</si>
  <si>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</si>
  <si>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</si>
  <si>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</si>
  <si>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</si>
  <si>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</si>
  <si>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</si>
  <si>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</si>
  <si>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</si>
  <si>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</si>
  <si>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</si>
  <si>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</si>
  <si>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</si>
  <si>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</si>
  <si>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</si>
  <si>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</si>
  <si>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</si>
  <si>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</si>
  <si>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</si>
  <si>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</si>
  <si>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</si>
  <si>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</si>
  <si>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</si>
  <si>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</si>
  <si>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</si>
  <si>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</si>
  <si>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</si>
  <si>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</si>
  <si>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</si>
  <si>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</si>
  <si>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</si>
  <si>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</si>
  <si>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</si>
  <si>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</si>
  <si>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</si>
  <si>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</si>
  <si>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</si>
  <si>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</si>
  <si>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</si>
  <si>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</si>
  <si>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</si>
  <si>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</si>
  <si>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</si>
  <si>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</si>
  <si>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</si>
  <si>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</si>
  <si>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</si>
  <si>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</si>
  <si>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</si>
  <si>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</si>
  <si>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</si>
  <si>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</si>
  <si>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</si>
  <si>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</si>
  <si>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</si>
  <si>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</si>
  <si>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</si>
  <si>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</si>
  <si>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</si>
  <si>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</si>
  <si>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</si>
  <si>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</si>
  <si>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</si>
  <si>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</si>
  <si>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</si>
  <si>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</si>
  <si>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</si>
  <si>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</si>
  <si>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</si>
  <si>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</si>
  <si>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</si>
  <si>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</si>
  <si>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</si>
  <si>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</si>
  <si>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</si>
  <si>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</si>
  <si>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</si>
  <si>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</si>
  <si>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</si>
  <si>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</si>
  <si>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</si>
  <si>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</si>
  <si>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</si>
  <si>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</si>
  <si>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</si>
  <si>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</si>
  <si>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</si>
  <si>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</si>
  <si>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</si>
  <si>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</si>
  <si>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</si>
  <si>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</si>
  <si>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</si>
  <si>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</si>
  <si>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</si>
  <si>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</si>
  <si>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</si>
  <si>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</si>
  <si>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</si>
  <si>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</si>
  <si>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</si>
  <si>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</si>
  <si>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</si>
  <si>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</si>
  <si>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</si>
  <si>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</si>
  <si>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</si>
  <si>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</si>
  <si>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</si>
  <si>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</si>
  <si>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</si>
  <si>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</si>
  <si>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</si>
  <si>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</si>
  <si>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</si>
  <si>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</si>
  <si>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</si>
  <si>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</si>
  <si>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</si>
  <si>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</si>
  <si>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</si>
  <si>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</si>
  <si>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</si>
  <si>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</si>
  <si>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</si>
  <si>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</si>
  <si>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</si>
  <si>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</si>
  <si>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</si>
  <si>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</si>
  <si>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</si>
  <si>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</si>
  <si>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</si>
  <si>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</si>
  <si>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</si>
  <si>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</si>
  <si>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</si>
  <si>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</si>
  <si>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</si>
  <si>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</si>
  <si>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</si>
  <si>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</si>
  <si>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</si>
  <si>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</si>
  <si>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</si>
  <si>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</si>
  <si>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</si>
  <si>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</si>
  <si>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</si>
  <si>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</si>
  <si>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</si>
  <si>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</si>
  <si>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</si>
  <si>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</si>
  <si>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</si>
  <si>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</si>
  <si>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</si>
  <si>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</si>
  <si>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</si>
  <si>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</si>
  <si>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</si>
  <si>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</si>
  <si>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</si>
  <si>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</si>
  <si>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</si>
  <si>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</si>
  <si>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</si>
  <si>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</si>
  <si>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</si>
  <si>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</si>
  <si>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</si>
  <si>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</si>
  <si>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</si>
  <si>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</si>
  <si>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</si>
  <si>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</si>
  <si>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</si>
  <si>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</si>
  <si>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</si>
  <si>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</si>
  <si>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</si>
  <si>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</si>
  <si>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</si>
  <si>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</si>
  <si>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</si>
  <si>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</si>
  <si>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</si>
  <si>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</si>
  <si>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</si>
  <si>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</si>
  <si>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</si>
  <si>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</si>
  <si>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</si>
  <si>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</si>
  <si>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</si>
  <si>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</si>
  <si>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</si>
  <si>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</si>
  <si>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</si>
  <si>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</si>
  <si>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</si>
  <si>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</si>
  <si>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</si>
  <si>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</si>
  <si>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</si>
  <si>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</si>
  <si>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</si>
  <si>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</si>
  <si>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</si>
  <si>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</si>
  <si>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</si>
  <si>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</si>
  <si>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</si>
  <si>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</si>
  <si>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</si>
  <si>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</si>
  <si>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</si>
  <si>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</si>
  <si>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</si>
  <si>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</si>
  <si>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</si>
  <si>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</si>
  <si>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</si>
  <si>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</si>
  <si>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</si>
  <si>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</si>
  <si>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</si>
  <si>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</si>
  <si>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</si>
  <si>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</si>
  <si>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</si>
  <si>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</si>
  <si>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</si>
  <si>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</si>
  <si>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</si>
  <si>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</si>
  <si>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</si>
  <si>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</si>
  <si>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</si>
  <si>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</si>
  <si>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</si>
  <si>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</si>
  <si>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</si>
  <si>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</si>
  <si>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</si>
  <si>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</si>
  <si>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</si>
  <si>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</si>
  <si>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</si>
  <si>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</si>
  <si>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</si>
  <si>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</si>
  <si>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</si>
  <si>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</si>
  <si>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</si>
  <si>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</si>
  <si>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</si>
  <si>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</si>
  <si>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</si>
  <si>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</si>
  <si>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</si>
  <si>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</si>
  <si>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</si>
  <si>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</si>
  <si>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</si>
  <si>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</si>
  <si>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</si>
  <si>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</si>
  <si>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</si>
  <si>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</si>
  <si>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</si>
  <si>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</si>
  <si>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</si>
  <si>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</si>
  <si>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</si>
  <si>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</si>
  <si>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</si>
  <si>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</si>
  <si>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</si>
  <si>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</si>
  <si>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</si>
  <si>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</si>
  <si>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</si>
  <si>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</si>
  <si>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</si>
  <si>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</si>
  <si>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</si>
  <si>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</si>
  <si>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</si>
  <si>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</si>
  <si>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</si>
  <si>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</si>
  <si>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</si>
  <si>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</si>
  <si>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</si>
  <si>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</si>
  <si>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</si>
  <si>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</si>
  <si>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</si>
  <si>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</si>
  <si>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</si>
  <si>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</si>
  <si>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</si>
  <si>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</si>
  <si>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</si>
  <si>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</si>
  <si>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</si>
  <si>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</si>
  <si>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</si>
  <si>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</si>
  <si>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</si>
  <si>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</si>
  <si>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</si>
  <si>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</si>
  <si>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</si>
  <si>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</si>
  <si>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</si>
  <si>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</si>
  <si>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</si>
  <si>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</si>
  <si>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</si>
  <si>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</si>
  <si>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</si>
  <si>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</si>
  <si>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</si>
  <si>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</si>
  <si>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</si>
  <si>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</si>
  <si>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</si>
  <si>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</si>
  <si>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</si>
  <si>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</si>
  <si>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</si>
  <si>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</si>
  <si>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</si>
  <si>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</si>
  <si>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</si>
  <si>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</si>
  <si>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</si>
  <si>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</si>
  <si>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</si>
  <si>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</si>
  <si>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</si>
  <si>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</si>
  <si>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</si>
  <si>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</si>
  <si>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</si>
  <si>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</si>
  <si>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</si>
  <si>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</si>
  <si>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</si>
  <si>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</si>
  <si>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</si>
  <si>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</si>
  <si>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</si>
  <si>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</si>
  <si>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</si>
  <si>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</si>
  <si>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</si>
  <si>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</si>
  <si>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</si>
  <si>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</si>
  <si>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</si>
  <si>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</si>
  <si>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</si>
  <si>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</si>
  <si>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</si>
  <si>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</si>
  <si>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</si>
  <si>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</si>
  <si>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</si>
  <si>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</si>
  <si>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</si>
  <si>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</si>
  <si>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</si>
  <si>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</si>
  <si>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</si>
  <si>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</si>
  <si>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</si>
  <si>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</si>
  <si>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</si>
  <si>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</si>
  <si>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</si>
  <si>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</si>
  <si>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</si>
  <si>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</si>
  <si>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</si>
  <si>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</si>
  <si>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</si>
  <si>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</si>
  <si>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</si>
  <si>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</si>
  <si>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</si>
  <si>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</si>
  <si>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</si>
  <si>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</si>
  <si>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</si>
  <si>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</si>
  <si>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</si>
  <si>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</si>
  <si>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</si>
  <si>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</si>
  <si>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</si>
  <si>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</si>
  <si>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</si>
  <si>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</si>
  <si>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</si>
  <si>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</si>
  <si>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</si>
  <si>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</si>
  <si>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</si>
  <si>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</si>
  <si>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</si>
  <si>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</si>
  <si>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</si>
  <si>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</si>
  <si>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</si>
  <si>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</si>
  <si>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</si>
  <si>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</si>
  <si>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</si>
  <si>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</si>
  <si>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</si>
  <si>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</si>
  <si>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</si>
  <si>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</si>
  <si>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</si>
  <si>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</si>
  <si>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</si>
  <si>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</si>
  <si>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</si>
  <si>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</si>
  <si>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</si>
  <si>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</si>
  <si>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</si>
  <si>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</si>
  <si>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</si>
  <si>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</si>
  <si>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</si>
  <si>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</si>
  <si>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</si>
  <si>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</si>
  <si>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</si>
  <si>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</si>
  <si>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</si>
  <si>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</si>
  <si>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</si>
  <si>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</si>
  <si>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</si>
  <si>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</si>
  <si>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</si>
  <si>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</si>
  <si>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</si>
  <si>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</si>
  <si>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</si>
  <si>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</si>
  <si>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</si>
  <si>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</si>
  <si>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</si>
  <si>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</si>
  <si>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</si>
  <si>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</si>
  <si>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</si>
  <si>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</si>
  <si>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</si>
  <si>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</si>
  <si>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</si>
  <si>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</si>
  <si>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</si>
  <si>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</si>
  <si>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</si>
  <si>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</si>
  <si>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</si>
  <si>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</si>
  <si>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</si>
  <si>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</si>
  <si>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</si>
  <si>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</si>
  <si>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</si>
  <si>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</si>
  <si>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</si>
  <si>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</si>
  <si>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</si>
  <si>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</si>
  <si>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</si>
  <si>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</si>
  <si>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</si>
  <si>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</si>
  <si>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</si>
  <si>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</si>
  <si>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</si>
  <si>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</si>
  <si>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</si>
  <si>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</si>
  <si>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</si>
  <si>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</si>
  <si>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</si>
  <si>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</si>
  <si>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</si>
  <si>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</si>
  <si>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</si>
  <si>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</si>
  <si>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</si>
  <si>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</si>
  <si>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</si>
  <si>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</si>
  <si>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</si>
  <si>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</si>
  <si>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</si>
  <si>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</si>
  <si>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</si>
  <si>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</si>
  <si>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</si>
  <si>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</si>
  <si>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</si>
  <si>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</si>
  <si>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</si>
  <si>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</si>
  <si>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</si>
  <si>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</si>
  <si>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</si>
  <si>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</si>
  <si>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</si>
  <si>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</si>
  <si>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</si>
  <si>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</si>
  <si>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</si>
  <si>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</si>
  <si>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</si>
  <si>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</si>
  <si>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</si>
  <si>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</si>
  <si>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</si>
  <si>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</si>
  <si>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</si>
  <si>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</si>
  <si>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</si>
  <si>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</si>
  <si>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</si>
  <si>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</si>
  <si>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</si>
  <si>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</si>
  <si>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</si>
  <si>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</si>
  <si>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</si>
  <si>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</si>
  <si>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</si>
  <si>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</si>
  <si>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</si>
  <si>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</si>
  <si>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</si>
  <si>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</si>
  <si>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</si>
  <si>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</si>
  <si>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</si>
  <si>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</si>
  <si>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</si>
  <si>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</si>
  <si>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</si>
  <si>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</si>
  <si>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</si>
  <si>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</si>
  <si>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</si>
  <si>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</si>
  <si>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</si>
  <si>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</si>
  <si>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</si>
  <si>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</si>
  <si>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</si>
  <si>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</si>
  <si>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</si>
  <si>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</si>
  <si>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</si>
  <si>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</si>
  <si>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</si>
  <si>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</si>
  <si>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</si>
  <si>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</si>
  <si>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</si>
  <si>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</si>
  <si>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</si>
  <si>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</si>
  <si>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</si>
  <si>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</si>
  <si>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</si>
  <si>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</si>
  <si>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</si>
  <si>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</si>
  <si>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</si>
  <si>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</si>
  <si>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</si>
  <si>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</si>
  <si>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</si>
  <si>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</si>
  <si>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</si>
  <si>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</si>
  <si>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</si>
  <si>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</si>
  <si>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</si>
  <si>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</si>
  <si>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</si>
  <si>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</si>
  <si>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</si>
  <si>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</si>
  <si>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</si>
  <si>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</si>
  <si>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</si>
  <si>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</si>
  <si>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</si>
  <si>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</si>
  <si>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</si>
  <si>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</si>
  <si>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</si>
  <si>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</si>
  <si>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</si>
  <si>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</si>
  <si>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</si>
  <si>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</si>
  <si>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</si>
  <si>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</si>
  <si>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</si>
  <si>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</si>
  <si>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</si>
  <si>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</si>
  <si>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</si>
  <si>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</si>
  <si>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</si>
  <si>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</si>
  <si>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</si>
  <si>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</si>
  <si>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</si>
  <si>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</si>
  <si>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</si>
  <si>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</si>
  <si>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</si>
  <si>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</si>
  <si>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</si>
  <si>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</si>
  <si>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</si>
  <si>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</si>
  <si>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</si>
  <si>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</si>
  <si>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</si>
  <si>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</si>
  <si>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</si>
  <si>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</si>
  <si>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</si>
  <si>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</si>
  <si>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</si>
  <si>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</si>
  <si>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</si>
  <si>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</si>
  <si>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</si>
  <si>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</si>
  <si>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</si>
  <si>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</si>
  <si>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</si>
  <si>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</si>
  <si>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</si>
  <si>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</si>
  <si>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</si>
  <si>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</si>
  <si>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</si>
  <si>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</si>
  <si>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</si>
  <si>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</si>
  <si>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</si>
  <si>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</si>
  <si>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</si>
  <si>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</si>
  <si>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</si>
  <si>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</si>
  <si>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</si>
  <si>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</si>
  <si>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</si>
  <si>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</si>
  <si>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</si>
  <si>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</si>
  <si>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</si>
  <si>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</si>
  <si>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</si>
  <si>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</si>
  <si>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</si>
  <si>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</si>
  <si>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</si>
  <si>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</si>
  <si>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</si>
  <si>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</si>
  <si>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</si>
  <si>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</si>
  <si>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</si>
  <si>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</si>
  <si>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</si>
  <si>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</si>
  <si>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</si>
  <si>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</si>
  <si>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</si>
  <si>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</si>
  <si>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</si>
  <si>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</si>
  <si>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</si>
  <si>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</si>
  <si>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</si>
  <si>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</si>
  <si>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</si>
  <si>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</si>
  <si>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</si>
  <si>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</si>
  <si>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</si>
  <si>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</si>
  <si>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</si>
  <si>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</si>
  <si>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</si>
  <si>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</si>
  <si>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</si>
  <si>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</si>
  <si>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</si>
  <si>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</si>
  <si>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</si>
  <si>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</si>
  <si>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</si>
  <si>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</si>
  <si>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</si>
  <si>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</si>
  <si>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</si>
  <si>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</si>
  <si>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</si>
  <si>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</si>
  <si>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</si>
  <si>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</si>
  <si>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</si>
  <si>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</si>
  <si>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</si>
  <si>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</si>
  <si>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</si>
  <si>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</si>
  <si>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</si>
  <si>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</si>
  <si>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</si>
  <si>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</si>
  <si>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</si>
  <si>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</si>
  <si>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</si>
  <si>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</si>
  <si>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</si>
  <si>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</si>
  <si>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</si>
  <si>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</si>
  <si>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</si>
  <si>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</si>
  <si>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</si>
  <si>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</si>
  <si>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</si>
  <si>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</si>
  <si>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</si>
  <si>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</si>
  <si>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</si>
  <si>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</si>
  <si>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</si>
  <si>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</si>
  <si>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</si>
  <si>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</si>
  <si>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</si>
  <si>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</si>
  <si>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</si>
  <si>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</si>
  <si>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</si>
  <si>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</si>
  <si>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</si>
  <si>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</si>
  <si>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</si>
  <si>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</si>
  <si>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</si>
  <si>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</si>
  <si>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</si>
  <si>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</si>
  <si>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</si>
  <si>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</si>
  <si>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</si>
  <si>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</si>
  <si>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</si>
  <si>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</si>
  <si>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</si>
  <si>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</si>
  <si>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</si>
  <si>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</si>
  <si>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</si>
  <si>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</si>
  <si>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</si>
  <si>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</si>
  <si>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</si>
  <si>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</si>
  <si>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</si>
  <si>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</si>
  <si>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</si>
  <si>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</si>
  <si>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</si>
  <si>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</si>
  <si>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</si>
  <si>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</si>
  <si>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</si>
  <si>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</si>
  <si>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</si>
  <si>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</si>
  <si>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</si>
  <si>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</si>
  <si>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</si>
  <si>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</si>
  <si>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</si>
  <si>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</si>
  <si>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</si>
  <si>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</si>
  <si>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</si>
  <si>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</si>
  <si>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</si>
  <si>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</si>
  <si>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</si>
  <si>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</si>
  <si>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</si>
  <si>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</si>
  <si>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</si>
  <si>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</si>
  <si>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</si>
  <si>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</si>
  <si>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</si>
  <si>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</si>
  <si>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</si>
  <si>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</si>
  <si>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</si>
  <si>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</si>
  <si>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</si>
  <si>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</si>
  <si>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</si>
  <si>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</si>
  <si>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</si>
  <si>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</si>
  <si>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</si>
  <si>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</si>
  <si>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</si>
  <si>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</si>
  <si>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</si>
  <si>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</si>
  <si>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</si>
  <si>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</si>
  <si>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</si>
  <si>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</si>
  <si>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</si>
  <si>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</si>
  <si>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</si>
  <si>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</si>
  <si>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</si>
  <si>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</si>
  <si>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</si>
  <si>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</si>
  <si>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</si>
  <si>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</si>
  <si>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</si>
  <si>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</si>
  <si>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</si>
  <si>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</si>
  <si>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</si>
  <si>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</si>
  <si>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</si>
  <si>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</si>
  <si>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</si>
  <si>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</si>
  <si>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</si>
  <si>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</si>
  <si>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</si>
  <si>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</si>
  <si>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</si>
  <si>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</si>
  <si>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</si>
  <si>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</si>
  <si>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</si>
  <si>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</si>
  <si>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</si>
  <si>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</si>
  <si>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</si>
  <si>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</si>
  <si>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</si>
  <si>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</si>
  <si>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</si>
  <si>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</si>
  <si>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</si>
  <si>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</si>
  <si>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</si>
  <si>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</si>
  <si>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</si>
  <si>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</si>
  <si>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</si>
  <si>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</si>
  <si>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</si>
  <si>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</si>
  <si>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</si>
  <si>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</si>
  <si>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</si>
  <si>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</si>
  <si>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</si>
  <si>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</si>
  <si>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</si>
  <si>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</si>
  <si>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</si>
  <si>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</si>
  <si>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</si>
  <si>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</si>
  <si>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</si>
  <si>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</si>
  <si>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</si>
  <si>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</si>
  <si>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</si>
  <si>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</si>
  <si>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</si>
  <si>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</si>
  <si>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</si>
  <si>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</si>
  <si>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</si>
  <si>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</si>
  <si>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</si>
  <si>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</si>
  <si>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</si>
  <si>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</si>
  <si>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</si>
  <si>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</si>
  <si>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</si>
  <si>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</si>
  <si>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</si>
  <si>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</si>
  <si>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</si>
  <si>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</si>
  <si>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</si>
  <si>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</si>
  <si>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</si>
  <si>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</si>
  <si>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</si>
  <si>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</si>
  <si>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</si>
  <si>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</si>
  <si>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</si>
  <si>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</si>
  <si>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</si>
  <si>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</si>
  <si>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</si>
  <si>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</si>
  <si>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</si>
  <si>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</si>
  <si>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</si>
  <si>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</si>
  <si>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</si>
  <si>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</si>
  <si>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</si>
  <si>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</si>
  <si>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</si>
  <si>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</si>
  <si>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</si>
  <si>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</si>
  <si>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</si>
  <si>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</si>
  <si>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</si>
  <si>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</si>
  <si>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</si>
  <si>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</si>
  <si>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</si>
  <si>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</si>
  <si>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</si>
  <si>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</si>
  <si>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</si>
  <si>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</si>
  <si>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</si>
  <si>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</si>
  <si>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</si>
  <si>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</si>
  <si>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</si>
  <si>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</si>
  <si>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</si>
  <si>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</si>
  <si>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</si>
  <si>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</si>
  <si>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</si>
  <si>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</si>
  <si>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</si>
  <si>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</si>
  <si>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</si>
  <si>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</si>
  <si>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</si>
  <si>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</si>
  <si>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</si>
  <si>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</si>
  <si>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</si>
  <si>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</si>
  <si>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</si>
  <si>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</si>
  <si>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</si>
  <si>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</si>
  <si>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</si>
  <si>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</si>
  <si>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</si>
  <si>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</si>
  <si>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</si>
  <si>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</si>
  <si>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</si>
  <si>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</si>
  <si>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</si>
  <si>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</si>
  <si>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</si>
  <si>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</si>
  <si>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</si>
  <si>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</si>
  <si>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</si>
  <si>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</si>
  <si>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</si>
  <si>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</si>
  <si>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</si>
  <si>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</si>
  <si>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</si>
  <si>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</si>
  <si>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</si>
  <si>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</si>
  <si>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</si>
  <si>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</si>
  <si>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</si>
  <si>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</si>
  <si>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</si>
  <si>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</si>
  <si>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</si>
  <si>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</si>
  <si>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</si>
  <si>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</si>
  <si>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</si>
  <si>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</si>
  <si>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</si>
  <si>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</si>
  <si>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</si>
  <si>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</si>
  <si>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</si>
  <si>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</si>
  <si>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</si>
  <si>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</si>
  <si>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</si>
  <si>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</si>
  <si>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</si>
  <si>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</si>
  <si>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</si>
  <si>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</si>
  <si>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</si>
  <si>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</si>
  <si>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</si>
  <si>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</si>
  <si>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</si>
  <si>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</si>
  <si>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</si>
  <si>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</si>
  <si>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</si>
  <si>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</si>
  <si>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</si>
  <si>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</si>
  <si>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</si>
  <si>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</si>
  <si>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</si>
  <si>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</si>
  <si>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</si>
  <si>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</si>
  <si>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</si>
  <si>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</si>
  <si>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</si>
  <si>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</si>
  <si>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</si>
  <si>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</si>
  <si>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</si>
  <si>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</si>
  <si>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</si>
  <si>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</si>
  <si>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</si>
  <si>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</si>
  <si>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</si>
  <si>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</si>
  <si>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</si>
  <si>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</si>
  <si>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</si>
  <si>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</si>
  <si>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</si>
  <si>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</si>
  <si>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</si>
  <si>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</si>
  <si>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</si>
  <si>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</si>
  <si>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</si>
  <si>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</si>
  <si>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</si>
  <si>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</si>
  <si>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</si>
  <si>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</si>
  <si>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</si>
  <si>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</si>
  <si>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</si>
  <si>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</si>
  <si>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</si>
  <si>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</si>
  <si>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</si>
  <si>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</si>
  <si>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</si>
  <si>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</si>
  <si>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</si>
  <si>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</si>
  <si>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</si>
  <si>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</si>
  <si>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</si>
  <si>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</si>
  <si>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</si>
  <si>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</si>
  <si>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</si>
  <si>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</si>
  <si>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</si>
  <si>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</si>
  <si>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</si>
  <si>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</si>
  <si>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</si>
  <si>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</si>
  <si>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</si>
  <si>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</si>
  <si>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</si>
  <si>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</si>
  <si>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</si>
  <si>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</si>
  <si>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</si>
  <si>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</si>
  <si>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</si>
  <si>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</si>
  <si>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</si>
  <si>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</si>
  <si>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</si>
  <si>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</si>
  <si>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</si>
  <si>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</si>
  <si>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</si>
  <si>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</si>
  <si>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</si>
  <si>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</si>
  <si>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</si>
  <si>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</si>
  <si>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</si>
  <si>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</si>
  <si>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</si>
  <si>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</si>
  <si>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</si>
  <si>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</si>
  <si>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</si>
  <si>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</si>
  <si>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</si>
  <si>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</si>
  <si>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</si>
  <si>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</si>
  <si>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</si>
  <si>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</si>
  <si>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</si>
  <si>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</si>
  <si>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</si>
  <si>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</si>
  <si>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</si>
  <si>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</si>
  <si>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</si>
  <si>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</si>
  <si>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</si>
  <si>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</si>
  <si>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</si>
  <si>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</si>
  <si>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</si>
  <si>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</si>
  <si>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</si>
  <si>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</si>
  <si>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</si>
  <si>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</si>
  <si>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</si>
  <si>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</si>
  <si>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</si>
  <si>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</si>
  <si>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</si>
  <si>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</si>
  <si>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</si>
  <si>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</si>
  <si>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</si>
  <si>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</si>
  <si>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</si>
  <si>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</si>
  <si>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</si>
  <si>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</si>
  <si>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</si>
  <si>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</si>
  <si>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</si>
  <si>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</si>
  <si>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</si>
  <si>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</si>
  <si>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</si>
  <si>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</si>
  <si>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</si>
  <si>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</si>
  <si>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</si>
  <si>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</si>
  <si>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</si>
  <si>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</si>
  <si>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</si>
  <si>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</si>
  <si>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</si>
  <si>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</si>
  <si>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</si>
  <si>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</si>
  <si>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</si>
  <si>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</si>
  <si>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</si>
  <si>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</si>
  <si>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</si>
  <si>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</si>
  <si>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</si>
  <si>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</si>
  <si>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</si>
  <si>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</si>
  <si>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</si>
  <si>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</si>
  <si>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</si>
  <si>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</si>
  <si>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</si>
  <si>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</si>
  <si>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</si>
  <si>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</si>
  <si>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</si>
  <si>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</si>
  <si>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</si>
  <si>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</si>
  <si>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</si>
  <si>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</si>
  <si>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</si>
  <si>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</si>
  <si>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</si>
  <si>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</si>
  <si>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</si>
  <si>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</si>
  <si>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</si>
  <si>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</si>
  <si>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</si>
  <si>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</si>
  <si>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</si>
  <si>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</si>
  <si>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</si>
  <si>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</si>
  <si>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</si>
  <si>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</si>
  <si>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</si>
  <si>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</si>
  <si>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</si>
  <si>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</si>
  <si>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</si>
  <si>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</si>
  <si>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</si>
  <si>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</si>
  <si>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</si>
  <si>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</si>
  <si>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</si>
  <si>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</si>
  <si>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</si>
  <si>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</si>
  <si>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</si>
  <si>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</si>
  <si>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</si>
  <si>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</si>
  <si>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</si>
  <si>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</si>
  <si>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</si>
  <si>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</si>
  <si>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</si>
  <si>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</si>
  <si>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</si>
  <si>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</si>
  <si>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</si>
  <si>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</si>
  <si>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</si>
  <si>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</si>
  <si>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</si>
  <si>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</si>
  <si>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</si>
  <si>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</si>
  <si>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</si>
  <si>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</si>
  <si>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</si>
  <si>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</si>
  <si>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</si>
  <si>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</si>
  <si>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</si>
  <si>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</si>
  <si>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</si>
  <si>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</si>
  <si>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</si>
  <si>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</si>
  <si>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</si>
  <si>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</si>
  <si>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</si>
  <si>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</si>
  <si>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</si>
  <si>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</si>
  <si>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</si>
  <si>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</si>
  <si>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</si>
  <si>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</si>
  <si>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</si>
  <si>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</si>
  <si>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</si>
  <si>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</si>
  <si>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</si>
  <si>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</si>
  <si>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</si>
  <si>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</si>
  <si>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</si>
  <si>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</si>
  <si>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</si>
  <si>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</si>
  <si>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</si>
  <si>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</si>
  <si>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</si>
  <si>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</si>
  <si>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</si>
  <si>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</si>
  <si>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</si>
  <si>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</si>
  <si>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</si>
  <si>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</si>
  <si>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</si>
  <si>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</si>
  <si>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</si>
  <si>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</si>
  <si>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</si>
  <si>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</si>
  <si>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</si>
  <si>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</si>
  <si>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</si>
  <si>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</si>
  <si>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</si>
  <si>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</si>
  <si>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</si>
  <si>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</si>
  <si>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</si>
  <si>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</si>
  <si>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</si>
  <si>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</si>
  <si>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</si>
  <si>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</si>
  <si>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</si>
  <si>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</si>
  <si>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</si>
  <si>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</si>
  <si>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</si>
  <si>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</si>
  <si>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</si>
  <si>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</si>
  <si>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</si>
  <si>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</si>
  <si>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</si>
  <si>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</si>
  <si>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</si>
  <si>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</si>
  <si>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</si>
  <si>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</si>
  <si>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</si>
  <si>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</si>
  <si>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</si>
  <si>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</si>
  <si>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</si>
  <si>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</si>
  <si>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</si>
  <si>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</si>
  <si>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</si>
  <si>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</si>
  <si>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</si>
  <si>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</si>
  <si>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</si>
  <si>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</si>
  <si>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</si>
  <si>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</si>
  <si>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</si>
  <si>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</si>
  <si>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</si>
  <si>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</si>
  <si>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</si>
  <si>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</si>
  <si>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</si>
  <si>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</si>
  <si>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</si>
  <si>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</si>
  <si>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</si>
  <si>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</si>
  <si>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</si>
  <si>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</si>
  <si>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</si>
  <si>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</si>
  <si>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</si>
  <si>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</si>
  <si>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</si>
  <si>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</si>
  <si>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</si>
  <si>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</si>
  <si>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</si>
  <si>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</si>
  <si>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</si>
  <si>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</si>
  <si>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</si>
  <si>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</si>
  <si>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</si>
  <si>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</si>
  <si>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</si>
  <si>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</si>
  <si>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</si>
  <si>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</si>
  <si>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</si>
  <si>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</si>
  <si>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</si>
  <si>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</si>
  <si>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</si>
  <si>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</si>
  <si>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</si>
  <si>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</si>
  <si>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</si>
  <si>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</si>
  <si>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</si>
  <si>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</si>
  <si>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</si>
  <si>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</si>
  <si>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</si>
  <si>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</si>
  <si>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</si>
  <si>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</si>
  <si>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</si>
  <si>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</si>
  <si>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</si>
  <si>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</si>
  <si>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</si>
  <si>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</si>
  <si>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</si>
  <si>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</si>
  <si>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</si>
  <si>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</si>
  <si>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</si>
  <si>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</si>
  <si>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</si>
  <si>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</si>
  <si>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</si>
  <si>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</si>
  <si>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</si>
  <si>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</si>
  <si>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</si>
  <si>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</si>
  <si>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</si>
  <si>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</si>
  <si>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</si>
  <si>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</si>
  <si>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</si>
  <si>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</si>
  <si>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</si>
  <si>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</si>
  <si>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</si>
  <si>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</si>
  <si>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</si>
  <si>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</si>
  <si>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</si>
  <si>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</si>
  <si>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</si>
  <si>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</si>
  <si>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</si>
  <si>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</si>
  <si>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</si>
  <si>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</si>
  <si>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</si>
  <si>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</si>
  <si>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</si>
  <si>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</si>
  <si>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</si>
  <si>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</si>
  <si>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</si>
  <si>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</si>
  <si>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</si>
  <si>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</si>
  <si>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</si>
  <si>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</si>
  <si>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</si>
  <si>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</si>
  <si>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</si>
  <si>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</si>
  <si>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</si>
  <si>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</si>
  <si>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</si>
  <si>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</si>
  <si>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</si>
  <si>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</si>
  <si>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</si>
  <si>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</si>
  <si>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</si>
  <si>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</si>
  <si>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</si>
  <si>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</si>
  <si>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</si>
  <si>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</si>
  <si>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</si>
  <si>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</si>
  <si>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</si>
  <si>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</si>
  <si>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</si>
  <si>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</si>
  <si>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</si>
  <si>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</si>
  <si>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</si>
  <si>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</si>
  <si>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</si>
  <si>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</si>
  <si>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</si>
  <si>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</si>
  <si>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</si>
  <si>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</si>
  <si>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</si>
  <si>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</si>
  <si>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</si>
  <si>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</si>
  <si>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</si>
  <si>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</si>
  <si>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</si>
  <si>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</si>
  <si>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</si>
  <si>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</si>
  <si>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</si>
  <si>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</si>
  <si>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</si>
  <si>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</si>
  <si>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</si>
  <si>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</si>
  <si>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</si>
  <si>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</si>
  <si>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</si>
  <si>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</si>
  <si>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</si>
  <si>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</si>
  <si>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</si>
  <si>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</si>
  <si>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</si>
  <si>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</si>
  <si>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</si>
  <si>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</si>
  <si>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</si>
  <si>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</si>
  <si>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</si>
  <si>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</si>
  <si>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</si>
  <si>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</si>
  <si>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</si>
  <si>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</si>
  <si>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</si>
  <si>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</si>
  <si>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</si>
  <si>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</si>
  <si>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</si>
  <si>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</si>
  <si>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</si>
  <si>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</si>
  <si>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</si>
  <si>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</si>
  <si>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</si>
  <si>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</si>
  <si>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</si>
  <si>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</si>
  <si>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</si>
  <si>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</si>
  <si>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</si>
  <si>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</si>
  <si>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</si>
  <si>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</si>
  <si>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</si>
  <si>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</si>
  <si>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</si>
  <si>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</si>
  <si>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</si>
  <si>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</si>
  <si>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</si>
  <si>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</si>
  <si>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</si>
  <si>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</si>
  <si>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</si>
  <si>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</si>
  <si>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</si>
  <si>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</si>
  <si>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</si>
  <si>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</si>
  <si>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</si>
  <si>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</si>
  <si>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</si>
  <si>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</si>
  <si>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</si>
  <si>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</si>
  <si>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</si>
  <si>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</si>
  <si>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</si>
  <si>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</si>
  <si>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</si>
  <si>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</si>
  <si>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</si>
  <si>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</si>
  <si>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</si>
  <si>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</si>
  <si>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</si>
  <si>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</si>
  <si>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</si>
  <si>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</si>
  <si>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</si>
  <si>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</si>
  <si>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</si>
  <si>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</si>
  <si>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</si>
  <si>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</si>
  <si>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</si>
  <si>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</si>
  <si>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</si>
  <si>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</si>
  <si>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</si>
  <si>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</si>
  <si>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</si>
  <si>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</si>
  <si>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</si>
  <si>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</si>
  <si>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</si>
  <si>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</si>
  <si>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</si>
  <si>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</si>
  <si>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</si>
  <si>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</si>
  <si>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</si>
  <si>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</si>
  <si>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</si>
  <si>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</si>
  <si>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</si>
  <si>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</si>
  <si>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</si>
  <si>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</si>
  <si>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</si>
  <si>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</si>
  <si>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</si>
  <si>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</si>
  <si>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</si>
  <si>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</si>
  <si>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</si>
  <si>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</si>
  <si>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</si>
  <si>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</si>
  <si>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</si>
  <si>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</si>
  <si>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</si>
  <si>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</si>
  <si>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</si>
  <si>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</si>
  <si>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</si>
  <si>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</si>
  <si>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</si>
  <si>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</si>
  <si>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</si>
  <si>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</si>
  <si>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</si>
  <si>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</si>
  <si>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</si>
  <si>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</si>
  <si>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</si>
  <si>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</si>
  <si>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</si>
  <si>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</si>
  <si>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</si>
  <si>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</si>
  <si>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</si>
  <si>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</si>
  <si>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</si>
  <si>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</si>
  <si>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</si>
  <si>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</si>
  <si>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</si>
  <si>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</si>
  <si>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</si>
  <si>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</si>
  <si>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</si>
  <si>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</si>
  <si>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</si>
  <si>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</si>
  <si>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</si>
  <si>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</si>
  <si>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</si>
  <si>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</si>
  <si>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</si>
  <si>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</si>
  <si>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</si>
  <si>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</si>
  <si>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</si>
  <si>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</si>
  <si>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</si>
  <si>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</si>
  <si>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</si>
  <si>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</si>
  <si>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</si>
  <si>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</si>
  <si>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</si>
  <si>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</si>
  <si>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</si>
  <si>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</si>
  <si>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</si>
  <si>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</si>
  <si>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</si>
  <si>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</si>
  <si>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</si>
  <si>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</si>
  <si>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</si>
  <si>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</si>
  <si>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</si>
  <si>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</si>
  <si>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</si>
  <si>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</si>
  <si>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</si>
  <si>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</si>
  <si>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</si>
  <si>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</si>
  <si>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</si>
  <si>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</si>
  <si>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</si>
  <si>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</si>
  <si>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</si>
  <si>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</si>
  <si>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</si>
  <si>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</si>
  <si>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</si>
  <si>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</si>
  <si>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</si>
  <si>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</si>
  <si>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</si>
  <si>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</si>
  <si>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</si>
  <si>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</si>
  <si>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</si>
  <si>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</si>
  <si>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</si>
  <si>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</si>
  <si>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</si>
  <si>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</si>
  <si>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</si>
  <si>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</si>
  <si>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</si>
  <si>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</si>
  <si>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</si>
  <si>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</si>
  <si>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</si>
  <si>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</si>
  <si>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</si>
  <si>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</si>
  <si>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</si>
  <si>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</si>
  <si>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</si>
  <si>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</si>
  <si>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</si>
  <si>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</si>
  <si>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</si>
  <si>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</si>
  <si>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</si>
  <si>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</si>
  <si>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</si>
  <si>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</si>
  <si>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</si>
  <si>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</si>
  <si>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</si>
  <si>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</si>
  <si>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</si>
  <si>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</si>
  <si>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</si>
  <si>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</si>
  <si>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</si>
  <si>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</si>
  <si>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</si>
  <si>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</si>
  <si>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</si>
  <si>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</si>
  <si>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</si>
  <si>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</si>
  <si>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</si>
  <si>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</si>
  <si>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</si>
  <si>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</si>
  <si>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</si>
  <si>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</si>
  <si>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</si>
  <si>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</si>
  <si>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</si>
  <si>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</si>
  <si>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</si>
  <si>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</si>
  <si>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</si>
  <si>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</si>
  <si>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</si>
  <si>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</si>
  <si>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</si>
  <si>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</si>
  <si>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</si>
  <si>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</si>
  <si>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</si>
  <si>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</si>
  <si>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</si>
  <si>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</si>
  <si>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</si>
  <si>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</si>
  <si>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</si>
  <si>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</si>
  <si>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</si>
  <si>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</si>
  <si>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</si>
  <si>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</si>
  <si>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</si>
  <si>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</si>
  <si>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</si>
  <si>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</si>
  <si>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</si>
  <si>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</si>
  <si>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</si>
  <si>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</si>
  <si>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</si>
  <si>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</si>
  <si>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</si>
  <si>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</si>
  <si>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</si>
  <si>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</si>
  <si>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</si>
  <si>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</si>
  <si>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</si>
  <si>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</si>
  <si>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</si>
  <si>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</si>
  <si>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</si>
  <si>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</si>
  <si>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</si>
  <si>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</si>
  <si>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</si>
  <si>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</si>
  <si>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</si>
  <si>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</si>
  <si>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</si>
  <si>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</si>
  <si>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</si>
  <si>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</si>
  <si>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</si>
  <si>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</si>
  <si>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</si>
  <si>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</si>
  <si>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</si>
  <si>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</si>
  <si>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</si>
  <si>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</si>
  <si>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</si>
  <si>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</si>
  <si>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</si>
  <si>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</si>
  <si>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</si>
  <si>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</si>
  <si>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</si>
  <si>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</si>
  <si>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</si>
  <si>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</si>
  <si>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</si>
  <si>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</si>
  <si>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</si>
  <si>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</si>
  <si>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</si>
  <si>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</si>
  <si>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</si>
  <si>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</si>
  <si>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</si>
  <si>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</si>
  <si>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</si>
  <si>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</si>
  <si>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</si>
  <si>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</si>
  <si>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</si>
  <si>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</si>
  <si>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</si>
  <si>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</si>
  <si>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</si>
  <si>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</si>
  <si>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</si>
  <si>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</si>
  <si>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</si>
  <si>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</si>
  <si>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</si>
  <si>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</si>
  <si>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</si>
  <si>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</si>
  <si>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</si>
  <si>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</si>
  <si>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</si>
  <si>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</si>
  <si>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</si>
  <si>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</si>
  <si>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</si>
  <si>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</si>
  <si>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</si>
  <si>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</si>
  <si>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</si>
  <si>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</si>
  <si>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</si>
  <si>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</si>
  <si>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</si>
  <si>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</si>
  <si>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</si>
  <si>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</si>
  <si>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</si>
  <si>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</si>
  <si>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</si>
  <si>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</si>
  <si>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</si>
  <si>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</si>
  <si>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</si>
  <si>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</si>
  <si>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</si>
  <si>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</si>
  <si>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</si>
  <si>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</si>
  <si>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</si>
  <si>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</si>
  <si>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</si>
  <si>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</si>
  <si>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</si>
  <si>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</si>
  <si>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</si>
  <si>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</si>
  <si>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</si>
  <si>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</si>
  <si>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</si>
  <si>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</si>
  <si>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</si>
  <si>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</si>
  <si>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</si>
  <si>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</si>
  <si>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</si>
  <si>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</si>
  <si>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</si>
  <si>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</si>
  <si>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</si>
  <si>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</si>
  <si>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</si>
  <si>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</si>
  <si>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</si>
  <si>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</si>
  <si>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</si>
  <si>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</si>
  <si>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</si>
  <si>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</si>
  <si>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</si>
  <si>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</si>
  <si>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</si>
  <si>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</si>
  <si>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</si>
  <si>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</si>
  <si>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</si>
  <si>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</si>
  <si>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</si>
  <si>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</si>
  <si>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</si>
  <si>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</si>
  <si>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</si>
  <si>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</si>
  <si>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</si>
  <si>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</si>
  <si>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</si>
  <si>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</si>
  <si>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</si>
  <si>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</si>
  <si>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</si>
  <si>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</si>
  <si>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</si>
  <si>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</si>
  <si>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</si>
  <si>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</si>
  <si>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</si>
  <si>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</si>
  <si>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</si>
  <si>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</si>
  <si>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</si>
  <si>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</si>
  <si>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</si>
  <si>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</si>
  <si>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</si>
  <si>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</si>
  <si>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</si>
  <si>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</si>
  <si>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</si>
  <si>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</si>
  <si>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</si>
  <si>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</si>
  <si>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</si>
  <si>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</si>
  <si>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</si>
  <si>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</si>
  <si>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</si>
  <si>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</si>
  <si>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</si>
  <si>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</si>
  <si>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</si>
  <si>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</si>
  <si>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</si>
  <si>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</si>
  <si>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</si>
  <si>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</si>
  <si>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</si>
  <si>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</si>
  <si>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</si>
  <si>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</si>
  <si>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</si>
  <si>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</si>
  <si>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</si>
  <si>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</si>
  <si>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</si>
  <si>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</si>
  <si>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</si>
  <si>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</si>
  <si>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</si>
  <si>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</si>
  <si>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</si>
  <si>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</si>
  <si>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</si>
  <si>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</si>
  <si>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</si>
  <si>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</si>
  <si>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</si>
  <si>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</si>
  <si>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</si>
  <si>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</si>
  <si>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</si>
  <si>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</si>
  <si>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</si>
  <si>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</si>
  <si>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</si>
  <si>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</si>
  <si>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</si>
  <si>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</si>
  <si>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</si>
  <si>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</si>
  <si>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</si>
  <si>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</si>
  <si>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</si>
  <si>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</si>
  <si>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</si>
  <si>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</si>
  <si>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</si>
  <si>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</si>
  <si>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</si>
  <si>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</si>
  <si>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</si>
  <si>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</si>
  <si>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</si>
  <si>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</si>
  <si>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</si>
  <si>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</si>
  <si>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</si>
  <si>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</si>
  <si>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</si>
  <si>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</si>
  <si>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</si>
  <si>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</si>
  <si>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</si>
  <si>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</si>
  <si>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</si>
  <si>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</si>
  <si>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</si>
  <si>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</si>
  <si>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</si>
  <si>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</si>
  <si>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</si>
  <si>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</si>
  <si>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</si>
  <si>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</si>
  <si>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</si>
  <si>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</si>
  <si>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</si>
  <si>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</si>
  <si>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</si>
  <si>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</si>
  <si>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</si>
  <si>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</si>
  <si>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</si>
  <si>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</si>
  <si>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</si>
  <si>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</si>
  <si>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</si>
  <si>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</si>
  <si>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</si>
  <si>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</si>
  <si>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</si>
  <si>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</si>
  <si>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</si>
  <si>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</si>
  <si>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</si>
  <si>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</si>
  <si>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</si>
  <si>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</si>
  <si>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</si>
  <si>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</si>
  <si>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</si>
  <si>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</si>
  <si>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</si>
  <si>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</si>
  <si>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</si>
  <si>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</si>
  <si>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</si>
  <si>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</si>
  <si>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</si>
  <si>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</si>
  <si>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</si>
  <si>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</si>
  <si>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</si>
  <si>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</si>
  <si>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</si>
  <si>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</si>
  <si>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</si>
  <si>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</si>
  <si>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</si>
  <si>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</si>
  <si>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</si>
  <si>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</si>
  <si>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</si>
  <si>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</si>
  <si>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</si>
  <si>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</si>
  <si>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</si>
  <si>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</si>
  <si>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</si>
  <si>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</si>
  <si>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</si>
  <si>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</si>
  <si>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</si>
  <si>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</si>
  <si>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</si>
  <si>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</si>
  <si>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</si>
  <si>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</si>
  <si>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</si>
  <si>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</si>
  <si>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</si>
  <si>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</si>
  <si>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</si>
  <si>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</si>
  <si>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</si>
  <si>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</si>
  <si>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</si>
  <si>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</si>
  <si>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</si>
  <si>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</si>
  <si>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</si>
  <si>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</si>
  <si>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</si>
  <si>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</si>
  <si>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</si>
  <si>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</si>
  <si>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</si>
  <si>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</si>
  <si>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</si>
  <si>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</si>
  <si>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</si>
  <si>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</si>
  <si>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</si>
  <si>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</si>
  <si>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</si>
  <si>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</si>
  <si>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</si>
  <si>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</si>
  <si>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</si>
  <si>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</si>
  <si>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</si>
  <si>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</si>
  <si>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</si>
  <si>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</si>
  <si>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</si>
  <si>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</si>
  <si>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</si>
  <si>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</si>
  <si>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</si>
  <si>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</si>
  <si>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</si>
  <si>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</si>
  <si>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</si>
  <si>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</si>
  <si>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</si>
  <si>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</si>
  <si>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</si>
  <si>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</si>
  <si>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</si>
  <si>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</si>
  <si>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</si>
  <si>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</si>
  <si>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</si>
  <si>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</si>
  <si>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</si>
  <si>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</si>
  <si>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</si>
  <si>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</si>
  <si>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</si>
  <si>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</si>
  <si>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</si>
  <si>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</si>
  <si>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</si>
  <si>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</si>
  <si>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</si>
  <si>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</si>
  <si>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</si>
  <si>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</si>
  <si>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</si>
  <si>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</si>
  <si>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</si>
  <si>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</si>
  <si>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</si>
  <si>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</si>
  <si>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</si>
  <si>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</si>
  <si>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</si>
  <si>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</si>
  <si>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</si>
  <si>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</si>
  <si>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</si>
  <si>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</si>
  <si>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</si>
  <si>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</si>
  <si>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</si>
  <si>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</si>
  <si>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</si>
  <si>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</si>
  <si>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</si>
  <si>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</si>
  <si>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</si>
  <si>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</si>
  <si>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</si>
  <si>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</si>
  <si>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</si>
  <si>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</si>
  <si>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</si>
  <si>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</si>
  <si>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</si>
  <si>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</si>
  <si>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</si>
  <si>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</si>
  <si>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</si>
  <si>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</si>
  <si>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</si>
  <si>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</si>
  <si>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</si>
  <si>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</si>
  <si>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</si>
  <si>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</si>
  <si>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</si>
  <si>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</si>
  <si>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</si>
  <si>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</si>
  <si>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</si>
  <si>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</si>
  <si>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</si>
  <si>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</si>
  <si>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</si>
  <si>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</si>
  <si>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</si>
  <si>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</si>
  <si>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</si>
  <si>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</si>
  <si>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</si>
  <si>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</si>
  <si>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</si>
  <si>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</si>
  <si>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</si>
  <si>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</si>
  <si>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</si>
  <si>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</si>
  <si>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</si>
  <si>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</si>
  <si>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</si>
  <si>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</si>
  <si>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</si>
  <si>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</si>
  <si>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</si>
  <si>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</si>
  <si>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</si>
  <si>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</si>
  <si>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</si>
  <si>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</si>
  <si>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</si>
  <si>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</si>
  <si>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</si>
  <si>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</si>
  <si>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</si>
  <si>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</si>
  <si>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</si>
  <si>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</si>
  <si>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</si>
  <si>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</si>
  <si>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</si>
  <si>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</si>
  <si>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</si>
  <si>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</si>
  <si>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</si>
  <si>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</si>
  <si>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</si>
  <si>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</si>
  <si>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</si>
  <si>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</si>
  <si>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</si>
  <si>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</si>
  <si>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</si>
  <si>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</si>
  <si>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</si>
  <si>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</si>
  <si>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</si>
  <si>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</si>
  <si>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</si>
  <si>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</si>
  <si>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</si>
  <si>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</si>
  <si>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</si>
  <si>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</si>
  <si>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</si>
  <si>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</si>
  <si>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</si>
  <si>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</si>
  <si>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</si>
  <si>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</si>
  <si>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</si>
  <si>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</si>
  <si>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</si>
  <si>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</si>
  <si>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</si>
  <si>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</si>
  <si>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</si>
  <si>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</si>
  <si>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</si>
  <si>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</si>
  <si>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</si>
  <si>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</si>
  <si>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</si>
  <si>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</si>
  <si>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</si>
  <si>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</si>
  <si>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</si>
  <si>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</si>
  <si>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</si>
  <si>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</si>
  <si>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</si>
  <si>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</si>
  <si>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</si>
  <si>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</si>
  <si>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</si>
  <si>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</si>
  <si>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</si>
  <si>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</si>
  <si>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</si>
  <si>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</si>
  <si>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</si>
  <si>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</si>
  <si>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</si>
  <si>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</si>
  <si>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</si>
  <si>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</si>
  <si>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</si>
  <si>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</si>
  <si>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</si>
  <si>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</si>
  <si>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</si>
  <si>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</si>
  <si>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</si>
  <si>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</si>
  <si>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</si>
  <si>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</si>
  <si>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</si>
  <si>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</si>
  <si>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</si>
  <si>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</si>
  <si>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</si>
  <si>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</si>
  <si>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</si>
  <si>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</si>
  <si>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</si>
  <si>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</si>
  <si>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</si>
  <si>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</si>
  <si>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</si>
  <si>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</si>
  <si>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</si>
  <si>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</si>
  <si>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</si>
  <si>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</si>
  <si>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</si>
  <si>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</si>
  <si>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</si>
  <si>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</si>
  <si>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</si>
  <si>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</si>
  <si>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</si>
  <si>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</si>
  <si>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</si>
  <si>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</si>
  <si>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</si>
  <si>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</si>
  <si>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</si>
  <si>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</si>
  <si>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</si>
  <si>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</si>
  <si>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</si>
  <si>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</si>
  <si>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</si>
  <si>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</si>
  <si>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</si>
  <si>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</si>
  <si>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</si>
  <si>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</si>
  <si>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</si>
  <si>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</si>
  <si>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</si>
  <si>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</si>
  <si>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</si>
  <si>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</si>
  <si>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</si>
  <si>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</si>
  <si>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</si>
  <si>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</si>
  <si>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</si>
  <si>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</si>
  <si>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</si>
  <si>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</si>
  <si>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</si>
  <si>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</si>
  <si>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</si>
  <si>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</si>
  <si>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</si>
  <si>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</si>
  <si>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</si>
  <si>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</si>
  <si>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</si>
  <si>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</si>
  <si>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</si>
  <si>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</si>
  <si>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</si>
  <si>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</si>
  <si>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</si>
  <si>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</si>
  <si>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</si>
  <si>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</si>
  <si>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</si>
  <si>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</si>
  <si>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</si>
  <si>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</si>
  <si>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</si>
  <si>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</si>
  <si>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</si>
  <si>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</si>
  <si>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</si>
  <si>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</si>
  <si>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</si>
  <si>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</si>
  <si>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</si>
  <si>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</si>
  <si>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</si>
  <si>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</si>
  <si>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</si>
  <si>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</si>
  <si>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</si>
  <si>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</si>
  <si>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</si>
  <si>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</si>
  <si>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</si>
  <si>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</si>
  <si>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</si>
  <si>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</si>
  <si>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</si>
  <si>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</si>
  <si>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</si>
  <si>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</si>
  <si>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</si>
  <si>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</si>
  <si>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</si>
  <si>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</si>
  <si>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</si>
  <si>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</si>
  <si>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</si>
  <si>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</si>
  <si>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</si>
  <si>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</si>
  <si>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</si>
  <si>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</si>
  <si>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</si>
  <si>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</si>
  <si>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</si>
  <si>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</si>
  <si>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</si>
  <si>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</si>
  <si>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</si>
  <si>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</si>
  <si>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</si>
  <si>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</si>
  <si>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</si>
  <si>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</si>
  <si>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</si>
  <si>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</si>
  <si>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</si>
  <si>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</si>
  <si>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</si>
  <si>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</si>
  <si>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</si>
  <si>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</si>
  <si>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</si>
  <si>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</si>
  <si>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</si>
  <si>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</si>
  <si>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</si>
  <si>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</si>
  <si>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</si>
  <si>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</si>
  <si>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</si>
  <si>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</si>
  <si>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</si>
  <si>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</si>
  <si>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</si>
  <si>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</si>
  <si>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</si>
  <si>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</si>
  <si>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</si>
  <si>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</si>
  <si>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</si>
  <si>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</si>
  <si>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</si>
  <si>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</si>
  <si>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</si>
  <si>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</si>
  <si>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</si>
  <si>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</si>
  <si>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</si>
  <si>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</si>
  <si>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</si>
  <si>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</si>
  <si>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</si>
  <si>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</si>
  <si>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</si>
  <si>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</si>
  <si>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</si>
  <si>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</si>
  <si>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</si>
  <si>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</si>
  <si>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</si>
  <si>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</si>
  <si>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</si>
  <si>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</si>
  <si>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</si>
  <si>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</si>
  <si>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</si>
  <si>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</si>
  <si>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</si>
  <si>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</si>
  <si>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</si>
  <si>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</si>
  <si>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</si>
  <si>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</si>
  <si>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</si>
  <si>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</si>
  <si>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</si>
  <si>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</si>
  <si>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</si>
  <si>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</si>
  <si>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</si>
  <si>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</si>
  <si>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</si>
  <si>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</si>
  <si>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</si>
  <si>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</si>
  <si>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</si>
  <si>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</si>
  <si>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</si>
  <si>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</si>
  <si>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</si>
  <si>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</si>
  <si>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</si>
  <si>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</si>
  <si>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</si>
  <si>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</si>
  <si>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</si>
  <si>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</si>
  <si>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</si>
  <si>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</si>
  <si>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</si>
  <si>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</si>
  <si>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</si>
  <si>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</si>
  <si>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</si>
  <si>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</si>
  <si>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</si>
  <si>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</si>
  <si>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</si>
  <si>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</si>
  <si>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</si>
  <si>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</si>
  <si>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</si>
  <si>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</si>
  <si>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</si>
  <si>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</si>
  <si>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</si>
  <si>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</si>
  <si>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</si>
  <si>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</si>
  <si>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</si>
  <si>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</si>
  <si>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</si>
  <si>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</si>
  <si>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</si>
  <si>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</si>
  <si>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</si>
  <si>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</si>
  <si>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</si>
  <si>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</si>
  <si>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</si>
  <si>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</si>
  <si>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</si>
  <si>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</si>
  <si>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</si>
  <si>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</si>
  <si>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</si>
  <si>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</si>
  <si>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</si>
  <si>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</si>
  <si>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</si>
  <si>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</si>
  <si>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</si>
  <si>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</si>
  <si>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</si>
  <si>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</si>
  <si>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</si>
  <si>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</si>
  <si>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</si>
  <si>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</si>
  <si>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</si>
  <si>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</si>
  <si>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</si>
  <si>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</si>
  <si>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</si>
  <si>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</si>
  <si>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</si>
  <si>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</si>
  <si>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</si>
  <si>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</si>
  <si>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</si>
  <si>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</si>
  <si>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</si>
  <si>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</si>
  <si>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</si>
  <si>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</si>
  <si>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</si>
  <si>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</si>
  <si>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</si>
  <si>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</si>
  <si>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</si>
  <si>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</si>
  <si>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</si>
  <si>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</si>
  <si>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</si>
  <si>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</si>
  <si>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</si>
  <si>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</si>
  <si>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</si>
  <si>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</si>
  <si>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</si>
  <si>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</si>
  <si>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</si>
  <si>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</si>
  <si>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</si>
  <si>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</si>
  <si>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</si>
  <si>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</si>
  <si>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</si>
  <si>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</si>
  <si>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</si>
  <si>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</si>
  <si>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</si>
  <si>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</si>
  <si>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</si>
  <si>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</si>
  <si>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</si>
  <si>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</si>
  <si>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</si>
  <si>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</si>
  <si>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</si>
  <si>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</si>
  <si>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</si>
  <si>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</si>
  <si>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</si>
  <si>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</si>
  <si>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</si>
  <si>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</si>
  <si>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</si>
  <si>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</si>
  <si>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</si>
  <si>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</si>
  <si>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</si>
  <si>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</si>
  <si>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</si>
  <si>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</si>
  <si>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</si>
  <si>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</si>
  <si>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</si>
  <si>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</si>
  <si>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</si>
  <si>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</si>
  <si>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</si>
  <si>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</si>
  <si>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</si>
  <si>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</si>
  <si>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</si>
  <si>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</si>
  <si>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</si>
  <si>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</si>
  <si>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</si>
  <si>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</si>
  <si>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</si>
  <si>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</si>
  <si>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</si>
  <si>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</si>
  <si>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</si>
  <si>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</si>
  <si>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</si>
  <si>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</si>
  <si>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</si>
  <si>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</si>
  <si>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</si>
  <si>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</si>
  <si>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</si>
  <si>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</si>
  <si>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</si>
  <si>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</si>
  <si>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</si>
  <si>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</si>
  <si>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</si>
  <si>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</si>
  <si>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</si>
  <si>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</si>
  <si>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</si>
  <si>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</si>
  <si>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</si>
  <si>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</si>
  <si>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</si>
  <si>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</si>
  <si>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</si>
  <si>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</si>
  <si>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</si>
  <si>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</si>
  <si>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</si>
  <si>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</si>
  <si>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</si>
  <si>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</si>
  <si>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</si>
  <si>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</si>
  <si>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</si>
  <si>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</si>
  <si>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</si>
  <si>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</si>
  <si>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</si>
  <si>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</si>
  <si>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</si>
  <si>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</si>
  <si>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</si>
  <si>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</si>
  <si>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</si>
  <si>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</si>
  <si>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</si>
  <si>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</si>
  <si>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</si>
  <si>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</si>
  <si>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</si>
  <si>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</si>
  <si>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</si>
  <si>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</si>
  <si>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</si>
  <si>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</si>
  <si>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</si>
  <si>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</si>
  <si>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</si>
  <si>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</si>
  <si>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</si>
  <si>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</si>
  <si>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</si>
  <si>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</si>
  <si>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</si>
  <si>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</si>
  <si>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</si>
  <si>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</si>
  <si>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</si>
  <si>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</si>
  <si>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</si>
  <si>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</si>
  <si>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</si>
  <si>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</si>
  <si>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</si>
  <si>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</si>
  <si>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</si>
  <si>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</si>
  <si>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</si>
  <si>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</si>
  <si>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</si>
  <si>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</si>
  <si>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</si>
  <si>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</si>
  <si>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</si>
  <si>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</si>
  <si>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</si>
  <si>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</si>
  <si>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</si>
  <si>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</si>
  <si>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</si>
  <si>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</si>
  <si>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</si>
  <si>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</si>
  <si>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</si>
  <si>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</si>
  <si>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</si>
  <si>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</si>
  <si>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</si>
  <si>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</si>
  <si>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</si>
  <si>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</si>
  <si>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</si>
  <si>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</si>
  <si>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</si>
  <si>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</si>
  <si>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</si>
  <si>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</si>
  <si>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</si>
  <si>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</si>
  <si>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</si>
  <si>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</si>
  <si>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</si>
  <si>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</si>
  <si>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</si>
  <si>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</si>
  <si>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</si>
  <si>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</si>
  <si>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</si>
  <si>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</si>
  <si>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</si>
  <si>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</si>
  <si>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</si>
  <si>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</si>
  <si>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</si>
  <si>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</si>
  <si>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</si>
  <si>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</si>
  <si>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</si>
  <si>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</si>
  <si>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</si>
  <si>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</si>
  <si>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</si>
  <si>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</si>
  <si>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</si>
  <si>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</si>
  <si>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</si>
  <si>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</si>
  <si>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</si>
  <si>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</si>
  <si>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</si>
  <si>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</si>
  <si>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</si>
  <si>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</si>
  <si>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</si>
  <si>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</si>
  <si>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</si>
  <si>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</si>
  <si>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</si>
  <si>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</si>
  <si>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</si>
  <si>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</si>
  <si>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</si>
  <si>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</si>
  <si>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</si>
  <si>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</si>
  <si>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</si>
  <si>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</si>
  <si>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</si>
  <si>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</si>
  <si>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</si>
  <si>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</si>
  <si>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</si>
  <si>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</si>
  <si>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</si>
  <si>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</si>
  <si>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</si>
  <si>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</si>
  <si>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</si>
  <si>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</si>
  <si>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</si>
  <si>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</si>
  <si>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</si>
  <si>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</si>
  <si>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</si>
  <si>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</si>
  <si>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</si>
  <si>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</si>
  <si>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</si>
  <si>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</si>
  <si>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</si>
  <si>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</si>
  <si>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</si>
  <si>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</si>
  <si>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</si>
  <si>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</si>
  <si>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</si>
  <si>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</si>
  <si>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</si>
  <si>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</si>
  <si>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</si>
  <si>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</si>
  <si>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</si>
  <si>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</si>
  <si>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</si>
  <si>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</si>
  <si>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</si>
  <si>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</si>
  <si>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</si>
  <si>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</si>
  <si>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</si>
  <si>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</si>
  <si>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</si>
  <si>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</si>
  <si>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</si>
  <si>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</si>
  <si>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</si>
  <si>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</si>
  <si>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</si>
  <si>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</si>
  <si>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</si>
  <si>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</si>
  <si>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</si>
  <si>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</si>
  <si>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</si>
  <si>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</si>
  <si>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</si>
  <si>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</si>
  <si>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</si>
  <si>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</si>
  <si>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</si>
  <si>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</si>
  <si>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</si>
  <si>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</si>
  <si>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</si>
  <si>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</si>
  <si>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</si>
  <si>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</si>
  <si>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</si>
  <si>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</si>
  <si>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</si>
  <si>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</si>
  <si>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</si>
  <si>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</si>
  <si>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</si>
  <si>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</si>
  <si>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</si>
  <si>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</si>
  <si>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</si>
  <si>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</si>
  <si>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</si>
  <si>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</si>
  <si>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</si>
  <si>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</si>
  <si>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</si>
  <si>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</si>
  <si>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</si>
  <si>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</si>
  <si>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</si>
  <si>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</si>
  <si>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</si>
  <si>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</si>
  <si>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</si>
  <si>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</si>
  <si>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</si>
  <si>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</si>
  <si>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</si>
  <si>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</si>
  <si>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</si>
  <si>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</si>
  <si>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</si>
  <si>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</si>
  <si>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</si>
  <si>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</si>
  <si>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</si>
  <si>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</si>
  <si>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</si>
  <si>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</si>
  <si>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</si>
  <si>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</si>
  <si>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</si>
  <si>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</si>
  <si>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</si>
  <si>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</si>
  <si>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</si>
  <si>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</si>
  <si>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</si>
  <si>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</si>
  <si>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</si>
  <si>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</si>
  <si>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</si>
  <si>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</si>
  <si>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</si>
  <si>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</si>
  <si>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</si>
  <si>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</si>
  <si>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</si>
  <si>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</si>
  <si>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</si>
  <si>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</si>
  <si>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</si>
  <si>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</si>
  <si>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</si>
  <si>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</si>
  <si>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</si>
  <si>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</si>
  <si>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</si>
  <si>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</si>
  <si>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</si>
  <si>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</si>
  <si>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</si>
  <si>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</si>
  <si>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</si>
  <si>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</si>
  <si>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</si>
  <si>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</si>
  <si>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</si>
  <si>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</si>
  <si>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</si>
  <si>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</si>
  <si>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</si>
  <si>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</si>
  <si>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</si>
  <si>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</si>
  <si>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</si>
  <si>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</si>
  <si>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</si>
  <si>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</si>
  <si>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</si>
  <si>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</si>
  <si>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</si>
  <si>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</si>
  <si>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</si>
  <si>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</si>
  <si>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</si>
  <si>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</si>
  <si>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</si>
  <si>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</si>
  <si>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</si>
  <si>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</si>
  <si>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</si>
  <si>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</si>
  <si>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</si>
  <si>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</si>
  <si>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</si>
  <si>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</si>
  <si>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</si>
  <si>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</si>
  <si>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</si>
  <si>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</si>
  <si>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</si>
  <si>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</si>
  <si>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</si>
  <si>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</si>
  <si>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</si>
  <si>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</si>
  <si>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</si>
  <si>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</si>
  <si>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</si>
  <si>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</si>
  <si>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</si>
  <si>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</si>
  <si>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</si>
  <si>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</si>
  <si>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</si>
  <si>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</si>
  <si>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</si>
  <si>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</si>
  <si>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</si>
  <si>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</si>
  <si>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</si>
  <si>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</si>
  <si>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</si>
  <si>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</si>
  <si>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</si>
  <si>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</si>
  <si>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</si>
  <si>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</si>
  <si>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</si>
  <si>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</si>
  <si>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</si>
  <si>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</si>
  <si>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</si>
  <si>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</si>
  <si>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</si>
  <si>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</si>
  <si>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</si>
  <si>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</si>
  <si>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</si>
  <si>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</si>
  <si>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</si>
  <si>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</si>
  <si>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</si>
  <si>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</si>
  <si>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</si>
  <si>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</si>
  <si>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</si>
  <si>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</si>
  <si>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</si>
  <si>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</si>
  <si>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</si>
  <si>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</si>
  <si>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</si>
  <si>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</si>
  <si>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</si>
  <si>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</si>
  <si>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</si>
  <si>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</si>
  <si>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</si>
  <si>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</si>
  <si>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</si>
  <si>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</si>
  <si>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</si>
  <si>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</si>
  <si>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</si>
  <si>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</si>
  <si>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</si>
  <si>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</si>
  <si>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</si>
  <si>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</si>
  <si>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</si>
  <si>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</si>
  <si>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</si>
  <si>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</si>
  <si>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</si>
  <si>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</si>
  <si>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</si>
  <si>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</si>
  <si>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</si>
  <si>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</si>
  <si>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</si>
  <si>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</si>
  <si>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</si>
  <si>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</si>
  <si>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</si>
  <si>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</si>
  <si>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</si>
  <si>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</si>
  <si>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</si>
  <si>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</si>
  <si>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</si>
  <si>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</si>
  <si>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</si>
  <si>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</si>
  <si>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</si>
  <si>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</si>
  <si>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</si>
  <si>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</si>
  <si>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</si>
  <si>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</si>
  <si>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</si>
  <si>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</si>
  <si>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</si>
  <si>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</si>
  <si>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</si>
  <si>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</si>
  <si>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</si>
  <si>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</si>
  <si>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</si>
  <si>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</si>
  <si>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</si>
  <si>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</si>
  <si>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</si>
  <si>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</si>
  <si>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</si>
  <si>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</si>
  <si>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</si>
  <si>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</si>
  <si>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</si>
  <si>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</si>
  <si>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</si>
  <si>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</si>
  <si>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</si>
  <si>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</si>
  <si>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</si>
  <si>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</si>
  <si>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</si>
  <si>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</si>
  <si>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</si>
  <si>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</si>
  <si>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</si>
  <si>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</si>
  <si>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</si>
  <si>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</si>
  <si>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</si>
  <si>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</si>
  <si>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</si>
  <si>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</si>
  <si>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</si>
  <si>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</si>
  <si>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</si>
  <si>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</si>
  <si>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</si>
  <si>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</si>
  <si>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</si>
  <si>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</si>
  <si>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</si>
  <si>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</si>
  <si>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</si>
  <si>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</si>
  <si>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</si>
  <si>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</si>
  <si>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</si>
  <si>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</si>
  <si>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</si>
  <si>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</si>
  <si>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</si>
  <si>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</si>
  <si>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</si>
  <si>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</si>
  <si>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</si>
  <si>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</si>
  <si>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</si>
  <si>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</si>
  <si>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</si>
  <si>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</si>
  <si>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</si>
  <si>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</si>
  <si>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</si>
  <si>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</si>
  <si>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</si>
  <si>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</si>
  <si>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</si>
  <si>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</si>
  <si>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</si>
  <si>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</si>
  <si>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</si>
  <si>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</si>
  <si>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</si>
  <si>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</si>
  <si>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</si>
  <si>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</si>
  <si>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</si>
  <si>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</si>
  <si>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</si>
  <si>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</si>
  <si>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</si>
  <si>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</si>
  <si>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</si>
  <si>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</si>
  <si>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</si>
  <si>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</si>
  <si>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</si>
  <si>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</si>
  <si>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</si>
  <si>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</si>
  <si>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</si>
  <si>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</si>
  <si>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</si>
  <si>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</si>
  <si>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</si>
  <si>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</si>
  <si>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</si>
  <si>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</si>
  <si>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</si>
  <si>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</si>
  <si>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</si>
  <si>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</si>
  <si>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</si>
  <si>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</si>
  <si>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</si>
  <si>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</si>
  <si>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</si>
  <si>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</si>
  <si>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</si>
  <si>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</si>
  <si>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</si>
  <si>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</si>
  <si>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</si>
  <si>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</si>
  <si>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</si>
  <si>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</si>
  <si>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</si>
  <si>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</si>
  <si>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</si>
  <si>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</si>
  <si>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</si>
  <si>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</si>
  <si>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</si>
  <si>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</si>
  <si>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</si>
  <si>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</si>
  <si>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</si>
  <si>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</si>
  <si>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</si>
  <si>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</si>
  <si>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</si>
  <si>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</si>
  <si>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</si>
  <si>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</si>
  <si>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</si>
  <si>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</si>
  <si>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</si>
  <si>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</si>
  <si>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</si>
  <si>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</si>
  <si>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</si>
  <si>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</si>
  <si>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</si>
  <si>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</si>
  <si>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</si>
  <si>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</si>
  <si>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</si>
  <si>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</si>
  <si>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</si>
  <si>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</si>
  <si>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</si>
  <si>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</si>
  <si>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</si>
  <si>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</si>
  <si>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</si>
  <si>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</si>
  <si>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</si>
  <si>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</si>
  <si>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</si>
  <si>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</si>
  <si>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</si>
  <si>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</si>
  <si>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</si>
  <si>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</si>
  <si>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</si>
  <si>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</si>
  <si>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</si>
  <si>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</si>
  <si>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</si>
  <si>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</si>
  <si>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</si>
  <si>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</si>
  <si>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</si>
  <si>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</si>
  <si>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</si>
  <si>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</si>
  <si>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</si>
  <si>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</si>
  <si>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</si>
  <si>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</si>
  <si>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</si>
  <si>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</si>
  <si>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</si>
  <si>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</si>
  <si>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</si>
  <si>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</si>
  <si>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</si>
  <si>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</si>
  <si>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</si>
  <si>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</si>
  <si>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</si>
  <si>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</si>
  <si>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</si>
  <si>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</si>
  <si>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</si>
  <si>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</si>
  <si>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</si>
  <si>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</si>
  <si>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</si>
  <si>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</si>
  <si>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</si>
  <si>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</si>
  <si>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</si>
  <si>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</si>
  <si>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</si>
  <si>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</si>
  <si>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</si>
  <si>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</si>
  <si>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</si>
  <si>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</si>
  <si>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</si>
  <si>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</si>
  <si>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</si>
  <si>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</si>
  <si>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</si>
  <si>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</si>
  <si>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</si>
  <si>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</si>
  <si>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</si>
  <si>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</si>
  <si>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</si>
  <si>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</si>
  <si>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</si>
  <si>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</si>
  <si>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</si>
  <si>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</si>
  <si>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</si>
  <si>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</si>
  <si>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</si>
  <si>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</si>
  <si>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</si>
  <si>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</si>
  <si>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</si>
  <si>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</si>
  <si>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</si>
  <si>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</si>
  <si>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</si>
  <si>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</si>
  <si>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</si>
  <si>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</si>
  <si>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</si>
  <si>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</si>
  <si>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</si>
  <si>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</si>
  <si>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</si>
  <si>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</si>
  <si>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</si>
  <si>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</si>
  <si>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</si>
  <si>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</si>
  <si>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</si>
  <si>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</si>
  <si>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</si>
  <si>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</si>
  <si>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</si>
  <si>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</si>
  <si>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</si>
  <si>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</si>
  <si>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</si>
  <si>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</si>
  <si>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</si>
  <si>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</si>
  <si>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</si>
  <si>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</si>
  <si>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</si>
  <si>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</si>
  <si>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</si>
  <si>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</si>
  <si>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</si>
  <si>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</si>
  <si>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</si>
  <si>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</si>
  <si>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</si>
  <si>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</si>
  <si>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</si>
  <si>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</si>
  <si>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</si>
  <si>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</si>
  <si>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</si>
  <si>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</si>
  <si>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</si>
  <si>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</si>
  <si>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</si>
  <si>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</si>
  <si>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</si>
  <si>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</si>
  <si>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</si>
  <si>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</si>
  <si>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</si>
  <si>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</si>
  <si>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</si>
  <si>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</si>
  <si>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</si>
  <si>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</si>
  <si>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</si>
  <si>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</si>
  <si>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</si>
  <si>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</si>
  <si>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</si>
  <si>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</si>
  <si>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</si>
  <si>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</si>
  <si>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</si>
  <si>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</si>
  <si>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</si>
  <si>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</si>
  <si>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</si>
  <si>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</si>
  <si>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</si>
  <si>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</si>
  <si>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</si>
  <si>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</si>
  <si>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</si>
  <si>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</si>
  <si>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</si>
  <si>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</si>
  <si>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</si>
  <si>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</si>
  <si>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</si>
  <si>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</si>
  <si>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</si>
  <si>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</si>
  <si>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</si>
  <si>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</si>
  <si>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</si>
  <si>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</si>
  <si>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</si>
  <si>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</si>
  <si>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</si>
  <si>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</si>
  <si>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</si>
  <si>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</si>
  <si>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</si>
  <si>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</si>
  <si>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</si>
  <si>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</si>
  <si>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</si>
  <si>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</si>
  <si>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</si>
  <si>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</si>
  <si>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</si>
  <si>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</si>
  <si>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</si>
  <si>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</si>
  <si>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</si>
  <si>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</si>
  <si>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</si>
  <si>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</si>
  <si>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</si>
  <si>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</si>
  <si>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</si>
  <si>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</si>
  <si>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</si>
  <si>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</si>
  <si>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</si>
  <si>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</si>
  <si>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</si>
  <si>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</si>
  <si>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</si>
  <si>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</si>
  <si>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</si>
  <si>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</si>
  <si>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</si>
  <si>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</si>
  <si>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</si>
  <si>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</si>
  <si>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</si>
  <si>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</si>
  <si>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</si>
  <si>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</si>
  <si>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</si>
  <si>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</si>
  <si>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</si>
  <si>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</si>
  <si>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</si>
  <si>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</si>
  <si>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</si>
  <si>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</si>
  <si>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</si>
  <si>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</si>
  <si>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</si>
  <si>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</si>
  <si>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</si>
  <si>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</si>
  <si>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</si>
  <si>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</si>
  <si>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</si>
  <si>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</si>
  <si>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</si>
  <si>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</si>
  <si>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</si>
  <si>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</si>
  <si>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</si>
  <si>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</si>
  <si>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</si>
  <si>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</si>
  <si>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</si>
  <si>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</si>
  <si>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</si>
  <si>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</si>
  <si>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</si>
  <si>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</si>
  <si>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</si>
  <si>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</si>
  <si>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</si>
  <si>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</si>
  <si>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</si>
  <si>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</si>
  <si>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</si>
  <si>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</si>
  <si>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</si>
  <si>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</si>
  <si>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</si>
  <si>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</si>
  <si>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</si>
  <si>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</si>
  <si>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</si>
  <si>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</si>
  <si>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</si>
  <si>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</si>
  <si>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</si>
  <si>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</si>
  <si>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</si>
  <si>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</si>
  <si>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</si>
  <si>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</si>
  <si>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</si>
  <si>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</si>
  <si>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</si>
  <si>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</si>
  <si>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</si>
  <si>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</si>
  <si>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</si>
  <si>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</si>
  <si>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</si>
  <si>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</si>
  <si>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</si>
  <si>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</si>
  <si>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</si>
  <si>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</si>
  <si>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</si>
  <si>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</si>
  <si>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</si>
  <si>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</si>
  <si>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</si>
  <si>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</si>
  <si>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</si>
  <si>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</si>
  <si>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</si>
  <si>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</si>
  <si>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</si>
  <si>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</si>
  <si>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</si>
  <si>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</si>
  <si>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</si>
  <si>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</si>
  <si>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</si>
  <si>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</si>
  <si>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</si>
  <si>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</si>
  <si>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</si>
  <si>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</si>
  <si>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</si>
  <si>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</si>
  <si>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</si>
  <si>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</si>
  <si>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</si>
  <si>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</si>
  <si>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</si>
  <si>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</si>
  <si>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</si>
  <si>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</si>
  <si>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</si>
  <si>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</si>
  <si>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</si>
  <si>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</si>
  <si>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</si>
  <si>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</si>
  <si>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</si>
  <si>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</si>
  <si>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</si>
  <si>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</si>
  <si>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</si>
  <si>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</si>
  <si>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</si>
  <si>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</si>
  <si>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</si>
  <si>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</si>
  <si>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</si>
  <si>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</si>
  <si>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</si>
  <si>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</si>
  <si>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</si>
  <si>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</si>
  <si>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</si>
  <si>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</si>
  <si>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</si>
  <si>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</si>
  <si>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</si>
  <si>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</si>
  <si>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</si>
  <si>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</si>
  <si>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</si>
  <si>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</si>
  <si>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</si>
  <si>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</si>
  <si>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</si>
  <si>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</si>
  <si>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</si>
  <si>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</si>
  <si>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</si>
  <si>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</si>
  <si>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</si>
  <si>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</si>
  <si>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</si>
  <si>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</si>
  <si>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</si>
  <si>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</si>
  <si>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</si>
  <si>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</si>
  <si>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</si>
  <si>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</si>
  <si>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</si>
  <si>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</si>
  <si>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</si>
  <si>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</si>
  <si>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</si>
  <si>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</si>
  <si>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</si>
  <si>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</si>
  <si>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</si>
  <si>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</si>
  <si>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</si>
  <si>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</si>
  <si>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</si>
  <si>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</si>
  <si>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</si>
  <si>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</si>
  <si>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</si>
  <si>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</si>
  <si>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</si>
  <si>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</si>
  <si>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</si>
  <si>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</si>
  <si>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</si>
  <si>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</si>
  <si>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</si>
  <si>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</si>
  <si>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</si>
  <si>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</si>
  <si>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</si>
  <si>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</si>
  <si>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</si>
  <si>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</si>
  <si>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</si>
  <si>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</si>
  <si>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</si>
  <si>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</si>
  <si>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</si>
  <si>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</si>
  <si>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</si>
  <si>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</si>
  <si>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</si>
  <si>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</si>
  <si>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</si>
  <si>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</si>
  <si>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</si>
  <si>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</si>
  <si>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</si>
  <si>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</si>
  <si>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</si>
  <si>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</si>
  <si>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</si>
  <si>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</si>
  <si>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</si>
  <si>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</si>
  <si>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</si>
  <si>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</si>
  <si>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</si>
  <si>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</si>
  <si>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</si>
  <si>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</si>
  <si>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</si>
  <si>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</si>
  <si>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</si>
  <si>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</si>
  <si>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</si>
  <si>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</si>
  <si>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</si>
  <si>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</si>
  <si>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</si>
  <si>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</si>
  <si>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</si>
  <si>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</si>
  <si>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</si>
  <si>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</si>
  <si>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</si>
  <si>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</si>
  <si>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</si>
  <si>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</si>
  <si>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</si>
  <si>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</si>
  <si>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</si>
  <si>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</si>
  <si>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</si>
  <si>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</si>
  <si>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</si>
  <si>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</si>
  <si>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</si>
  <si>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</si>
  <si>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</si>
  <si>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</si>
  <si>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</si>
  <si>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</si>
  <si>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</si>
  <si>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</si>
  <si>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</si>
  <si>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</si>
  <si>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</si>
  <si>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</si>
  <si>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</si>
  <si>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</si>
  <si>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</si>
  <si>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</si>
  <si>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</si>
  <si>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</si>
  <si>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</si>
  <si>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</si>
  <si>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</si>
  <si>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</si>
  <si>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</si>
  <si>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</si>
  <si>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</si>
  <si>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</si>
  <si>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</si>
  <si>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</si>
  <si>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</si>
  <si>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</si>
  <si>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</si>
  <si>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</si>
  <si>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</si>
  <si>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</si>
  <si>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</si>
  <si>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</si>
  <si>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</si>
  <si>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</si>
  <si>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</si>
  <si>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</si>
  <si>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</si>
  <si>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</si>
  <si>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</si>
  <si>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</si>
  <si>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</si>
  <si>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</si>
  <si>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</si>
  <si>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</si>
  <si>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</si>
  <si>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</si>
  <si>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</si>
  <si>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</si>
  <si>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</si>
  <si>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</si>
  <si>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</si>
  <si>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</si>
  <si>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</si>
  <si>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</si>
  <si>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</si>
  <si>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</si>
  <si>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</si>
  <si>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</si>
  <si>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</si>
  <si>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</si>
  <si>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</si>
  <si>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</si>
  <si>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</si>
  <si>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</si>
  <si>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</si>
  <si>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</si>
  <si>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</si>
  <si>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</si>
  <si>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</si>
  <si>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</si>
  <si>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</si>
  <si>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</si>
  <si>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</si>
  <si>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</si>
  <si>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</si>
  <si>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</si>
  <si>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</si>
  <si>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</si>
  <si>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</si>
  <si>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</si>
  <si>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</si>
  <si>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</si>
  <si>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</si>
  <si>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</si>
  <si>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</si>
  <si>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</si>
  <si>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</si>
  <si>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</si>
  <si>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</si>
  <si>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</si>
  <si>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</si>
  <si>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</si>
  <si>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</si>
  <si>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</si>
  <si>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</si>
  <si>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</si>
  <si>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</si>
  <si>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</si>
  <si>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</si>
  <si>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</si>
  <si>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</si>
  <si>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</si>
  <si>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</si>
  <si>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</si>
  <si>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</si>
  <si>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</si>
  <si>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</si>
  <si>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</si>
  <si>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</si>
  <si>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</si>
  <si>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</si>
  <si>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</si>
  <si>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</si>
  <si>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</si>
  <si>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</si>
  <si>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</si>
  <si>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</si>
  <si>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</si>
  <si>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</si>
  <si>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</si>
  <si>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</si>
  <si>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</si>
  <si>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</si>
  <si>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</si>
  <si>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</si>
  <si>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</si>
  <si>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</si>
  <si>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</si>
  <si>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</si>
  <si>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</si>
  <si>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</si>
  <si>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</si>
  <si>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</si>
  <si>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</si>
  <si>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</si>
  <si>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</si>
  <si>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</si>
  <si>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</si>
  <si>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</si>
  <si>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</si>
  <si>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</si>
  <si>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</si>
  <si>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</si>
  <si>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</si>
  <si>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</si>
  <si>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</si>
  <si>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</si>
  <si>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</si>
  <si>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</si>
  <si>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</si>
  <si>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</si>
  <si>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</si>
  <si>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</si>
  <si>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</si>
  <si>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</si>
  <si>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</si>
  <si>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</si>
  <si>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</si>
  <si>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</si>
  <si>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</si>
  <si>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</si>
  <si>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</si>
  <si>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</si>
  <si>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</si>
  <si>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</si>
  <si>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</si>
  <si>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</si>
  <si>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</si>
  <si>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</si>
  <si>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</si>
  <si>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</si>
  <si>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</si>
  <si>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</si>
  <si>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</si>
  <si>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</si>
  <si>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</si>
  <si>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</si>
  <si>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</si>
  <si>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</si>
  <si>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</si>
  <si>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</si>
  <si>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</si>
  <si>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</si>
  <si>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</si>
  <si>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</si>
  <si>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</si>
  <si>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</si>
  <si>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</si>
  <si>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</si>
  <si>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</si>
  <si>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</si>
  <si>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</si>
  <si>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</si>
  <si>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</si>
  <si>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</si>
  <si>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</si>
  <si>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</si>
  <si>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</si>
  <si>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</si>
  <si>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</si>
  <si>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</si>
  <si>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</si>
  <si>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</si>
  <si>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</si>
  <si>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</si>
  <si>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</si>
  <si>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</si>
  <si>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</si>
  <si>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</si>
  <si>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</si>
  <si>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</si>
  <si>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</si>
  <si>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</si>
  <si>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</si>
  <si>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</si>
  <si>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</si>
  <si>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</si>
  <si>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</si>
  <si>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</si>
  <si>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</si>
  <si>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</si>
  <si>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</si>
  <si>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</si>
  <si>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</si>
  <si>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</si>
  <si>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</si>
  <si>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</si>
  <si>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</si>
  <si>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</si>
  <si>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</si>
  <si>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</si>
  <si>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</si>
  <si>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</si>
  <si>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</si>
  <si>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</si>
  <si>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</si>
  <si>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</si>
  <si>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</si>
  <si>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</si>
  <si>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</si>
  <si>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</si>
  <si>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</si>
  <si>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</si>
  <si>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</si>
  <si>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</si>
  <si>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</si>
  <si>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</si>
  <si>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</si>
  <si>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</si>
  <si>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</si>
  <si>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</si>
  <si>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</si>
  <si>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</si>
  <si>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</si>
  <si>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</si>
  <si>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</si>
  <si>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</si>
  <si>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</si>
  <si>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</si>
  <si>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</si>
  <si>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</si>
  <si>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</si>
  <si>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</si>
  <si>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</si>
  <si>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</si>
  <si>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</si>
  <si>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</si>
  <si>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</si>
  <si>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</si>
  <si>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</si>
  <si>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</si>
  <si>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</si>
  <si>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</si>
  <si>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</si>
  <si>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</si>
  <si>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</si>
  <si>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</si>
  <si>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</si>
  <si>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</si>
  <si>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</si>
  <si>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</si>
  <si>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</si>
  <si>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</si>
  <si>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</si>
  <si>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</si>
  <si>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</si>
  <si>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</si>
  <si>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</si>
  <si>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</si>
  <si>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</si>
  <si>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</si>
  <si>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</si>
  <si>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</si>
  <si>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</si>
  <si>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</si>
  <si>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</si>
  <si>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</si>
  <si>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</si>
  <si>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</si>
  <si>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</si>
  <si>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</si>
  <si>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</si>
  <si>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</si>
  <si>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</si>
  <si>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</si>
  <si>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</si>
  <si>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</si>
  <si>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</si>
  <si>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</si>
  <si>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</si>
  <si>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</si>
  <si>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</si>
  <si>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</si>
  <si>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</si>
  <si>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</si>
  <si>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</si>
  <si>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</si>
  <si>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</si>
  <si>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</si>
  <si>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</si>
  <si>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</si>
  <si>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</si>
  <si>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</si>
  <si>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</si>
  <si>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</si>
  <si>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</si>
  <si>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</si>
  <si>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</si>
  <si>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</si>
  <si>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</si>
  <si>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</si>
  <si>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</si>
  <si>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</si>
  <si>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</si>
  <si>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</si>
  <si>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</si>
  <si>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</si>
  <si>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</si>
  <si>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</si>
  <si>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</si>
  <si>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</si>
  <si>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</si>
  <si>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</si>
  <si>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</si>
  <si>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</si>
  <si>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</si>
  <si>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</si>
  <si>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</si>
  <si>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</si>
  <si>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</si>
  <si>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</si>
  <si>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</si>
  <si>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</si>
  <si>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</si>
  <si>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</si>
  <si>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</si>
  <si>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</si>
  <si>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</si>
  <si>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</si>
  <si>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</si>
  <si>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</si>
  <si>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</si>
  <si>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</si>
  <si>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</si>
  <si>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</si>
  <si>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</si>
  <si>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</si>
  <si>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</si>
  <si>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</si>
  <si>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</si>
  <si>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</si>
  <si>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</si>
  <si>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</si>
  <si>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</si>
  <si>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</si>
  <si>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</si>
  <si>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</si>
  <si>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</si>
  <si>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</si>
  <si>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</si>
  <si>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</si>
  <si>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</si>
  <si>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</si>
  <si>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</si>
  <si>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</si>
  <si>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</si>
  <si>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</si>
  <si>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</si>
  <si>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</si>
  <si>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</si>
  <si>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</si>
  <si>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</si>
  <si>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</si>
  <si>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</si>
  <si>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</si>
  <si>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</si>
  <si>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</si>
  <si>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</si>
  <si>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</si>
  <si>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</si>
  <si>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</si>
  <si>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</si>
  <si>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</si>
  <si>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</si>
  <si>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</si>
  <si>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</si>
  <si>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</si>
  <si>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</si>
  <si>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</si>
  <si>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</si>
  <si>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</si>
  <si>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</si>
  <si>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</si>
  <si>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</si>
  <si>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</si>
  <si>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</si>
  <si>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</si>
  <si>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</si>
  <si>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</si>
  <si>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</si>
  <si>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</si>
  <si>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</si>
  <si>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</si>
  <si>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</si>
  <si>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</si>
  <si>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</si>
  <si>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</si>
  <si>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</si>
  <si>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</si>
  <si>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</si>
  <si>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</si>
  <si>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</si>
  <si>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</si>
  <si>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</si>
  <si>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</si>
  <si>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</si>
  <si>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</si>
  <si>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</si>
  <si>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</si>
  <si>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</si>
  <si>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</si>
  <si>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</si>
  <si>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</si>
  <si>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</si>
  <si>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</si>
  <si>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</si>
  <si>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</si>
  <si>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</si>
  <si>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</si>
  <si>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</si>
  <si>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</si>
  <si>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</si>
  <si>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</si>
  <si>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</si>
  <si>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</si>
  <si>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</si>
  <si>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</si>
  <si>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</si>
  <si>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</si>
  <si>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</si>
  <si>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</si>
  <si>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</si>
  <si>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</si>
  <si>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</si>
  <si>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</si>
  <si>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</si>
  <si>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</si>
  <si>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</si>
  <si>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</si>
  <si>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</si>
  <si>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</si>
  <si>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</si>
  <si>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</si>
  <si>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</si>
  <si>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</si>
  <si>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</si>
  <si>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</si>
  <si>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</si>
  <si>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</si>
  <si>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</si>
  <si>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</si>
  <si>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</si>
  <si>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</si>
  <si>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</si>
  <si>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</si>
  <si>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</si>
  <si>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</si>
  <si>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</si>
  <si>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</si>
  <si>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</si>
  <si>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</si>
  <si>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</si>
  <si>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</si>
  <si>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</si>
  <si>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</si>
  <si>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</si>
  <si>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</si>
  <si>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</si>
  <si>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</si>
  <si>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</si>
  <si>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</si>
  <si>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</si>
  <si>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</si>
  <si>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</si>
  <si>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</si>
  <si>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</si>
  <si>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</si>
  <si>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</si>
  <si>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</si>
  <si>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</si>
  <si>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</si>
  <si>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</si>
  <si>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</si>
  <si>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</si>
  <si>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</si>
  <si>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</si>
  <si>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</si>
  <si>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</si>
  <si>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</si>
  <si>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</si>
  <si>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</si>
  <si>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</si>
  <si>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</si>
  <si>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</si>
  <si>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</si>
  <si>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</si>
  <si>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</si>
  <si>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</si>
  <si>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</si>
  <si>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</si>
  <si>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</si>
  <si>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</si>
  <si>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</si>
  <si>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</si>
  <si>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</si>
  <si>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</si>
  <si>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</si>
  <si>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</si>
  <si>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</si>
  <si>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</si>
  <si>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</si>
  <si>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</si>
  <si>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</si>
  <si>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</si>
  <si>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</si>
  <si>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</si>
  <si>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</si>
  <si>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</si>
  <si>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</si>
  <si>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</si>
  <si>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</si>
  <si>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</si>
  <si>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</si>
  <si>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</si>
  <si>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</si>
  <si>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</si>
  <si>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</si>
  <si>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</si>
  <si>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</si>
  <si>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</si>
  <si>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</si>
  <si>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</si>
  <si>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</si>
  <si>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</si>
  <si>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</si>
  <si>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</si>
  <si>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</si>
  <si>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</si>
  <si>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</si>
  <si>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</si>
  <si>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</si>
  <si>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</si>
  <si>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</si>
  <si>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</si>
  <si>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</si>
  <si>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</si>
  <si>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</si>
  <si>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</si>
  <si>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</si>
  <si>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</si>
  <si>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</si>
  <si>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</si>
  <si>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</si>
  <si>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</si>
  <si>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</si>
  <si>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</si>
  <si>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</si>
  <si>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</si>
  <si>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</si>
  <si>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</si>
  <si>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</si>
  <si>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</si>
  <si>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</si>
  <si>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</si>
  <si>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</si>
  <si>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</si>
  <si>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</si>
  <si>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</si>
  <si>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</si>
  <si>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</si>
  <si>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</si>
  <si>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</si>
  <si>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</si>
  <si>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</si>
  <si>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</si>
  <si>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</si>
  <si>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</si>
  <si>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</si>
  <si>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</si>
  <si>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</si>
  <si>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</si>
  <si>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</si>
  <si>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</si>
  <si>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</si>
  <si>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</si>
  <si>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</si>
  <si>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</si>
  <si>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</si>
  <si>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</si>
  <si>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</si>
  <si>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</si>
  <si>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</si>
  <si>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</si>
  <si>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</si>
  <si>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</si>
  <si>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</si>
  <si>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</si>
  <si>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</si>
  <si>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</si>
  <si>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</si>
  <si>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</si>
  <si>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</si>
  <si>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</si>
  <si>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</si>
  <si>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</si>
  <si>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</si>
  <si>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</si>
  <si>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</si>
  <si>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</si>
  <si>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</si>
  <si>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</si>
  <si>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</si>
  <si>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</si>
  <si>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</si>
  <si>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</si>
  <si>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</si>
  <si>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</si>
  <si>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</si>
  <si>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</si>
  <si>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</si>
  <si>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</si>
  <si>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</si>
  <si>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</si>
  <si>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</si>
  <si>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</si>
  <si>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</si>
  <si>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</si>
  <si>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</si>
  <si>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</si>
  <si>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</si>
  <si>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</si>
  <si>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</si>
  <si>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</si>
  <si>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</si>
  <si>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</si>
  <si>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</si>
  <si>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</si>
  <si>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</si>
  <si>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</si>
  <si>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</si>
  <si>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</si>
  <si>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</si>
  <si>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</si>
  <si>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</si>
  <si>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</si>
  <si>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</si>
  <si>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</si>
  <si>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</si>
  <si>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</si>
  <si>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</si>
  <si>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</si>
  <si>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</si>
  <si>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</si>
  <si>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</si>
  <si>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</si>
  <si>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</si>
  <si>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</si>
  <si>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</si>
  <si>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</si>
  <si>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</si>
  <si>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</si>
  <si>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</si>
  <si>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</si>
  <si>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</si>
  <si>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</si>
  <si>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</si>
  <si>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</si>
  <si>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</si>
  <si>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</si>
  <si>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</si>
  <si>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</si>
  <si>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</si>
  <si>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</si>
  <si>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</si>
  <si>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</si>
  <si>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</si>
  <si>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</si>
  <si>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</si>
  <si>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</si>
  <si>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</si>
  <si>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</si>
  <si>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</si>
  <si>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</si>
  <si>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</si>
  <si>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</si>
  <si>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</si>
  <si>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</si>
  <si>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</si>
  <si>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</si>
  <si>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</si>
  <si>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</si>
  <si>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</si>
  <si>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</si>
  <si>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</si>
  <si>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</si>
  <si>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</si>
  <si>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</si>
  <si>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</si>
  <si>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</si>
  <si>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</si>
  <si>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</si>
  <si>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</si>
  <si>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</si>
  <si>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</si>
  <si>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</si>
  <si>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</si>
  <si>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</si>
  <si>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</si>
  <si>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</si>
  <si>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</si>
  <si>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</si>
  <si>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</si>
  <si>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</si>
  <si>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</si>
  <si>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</si>
  <si>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</si>
  <si>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</si>
  <si>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</si>
  <si>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</si>
  <si>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</si>
  <si>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</si>
  <si>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</si>
  <si>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</si>
  <si>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</si>
  <si>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</si>
  <si>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</si>
  <si>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</si>
  <si>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</si>
  <si>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</si>
  <si>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</si>
  <si>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</si>
  <si>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</si>
  <si>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</si>
  <si>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</si>
  <si>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</si>
  <si>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</si>
  <si>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</si>
  <si>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</si>
  <si>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</si>
  <si>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</si>
  <si>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</si>
  <si>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</si>
  <si>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</si>
  <si>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</si>
  <si>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</si>
  <si>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</si>
  <si>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</si>
  <si>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</si>
  <si>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</si>
  <si>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</si>
  <si>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</si>
  <si>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</si>
  <si>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</si>
  <si>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</si>
  <si>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</si>
  <si>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</si>
  <si>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</si>
  <si>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</si>
  <si>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</si>
  <si>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</si>
  <si>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</si>
  <si>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</si>
  <si>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</si>
  <si>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</si>
  <si>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</si>
  <si>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</si>
  <si>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</si>
  <si>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</si>
  <si>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</si>
  <si>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</si>
  <si>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</si>
  <si>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</si>
  <si>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</si>
  <si>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</si>
  <si>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</si>
  <si>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</si>
  <si>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</si>
  <si>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</si>
  <si>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</si>
  <si>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</si>
  <si>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</si>
  <si>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</si>
  <si>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</si>
  <si>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</si>
  <si>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</si>
  <si>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</si>
  <si>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</si>
  <si>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</si>
  <si>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</si>
  <si>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</si>
  <si>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</si>
  <si>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</si>
  <si>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</si>
  <si>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</si>
  <si>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</si>
  <si>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</si>
  <si>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</si>
  <si>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</si>
  <si>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</si>
  <si>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</si>
  <si>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</si>
  <si>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</si>
  <si>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</si>
  <si>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</si>
  <si>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</si>
  <si>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</si>
  <si>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</si>
  <si>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</si>
  <si>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</si>
  <si>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</si>
  <si>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</si>
  <si>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</si>
  <si>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</si>
  <si>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</si>
  <si>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</si>
  <si>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</si>
  <si>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</si>
  <si>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</si>
  <si>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</si>
  <si>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</si>
  <si>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</si>
  <si>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</si>
  <si>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</si>
  <si>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</si>
  <si>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</si>
  <si>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</si>
  <si>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</si>
  <si>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</si>
  <si>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</si>
  <si>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</si>
  <si>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</si>
  <si>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</si>
  <si>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</si>
  <si>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</si>
  <si>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</si>
  <si>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</si>
  <si>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</si>
  <si>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</si>
  <si>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</si>
  <si>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</si>
  <si>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</si>
  <si>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</si>
  <si>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</si>
  <si>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</si>
  <si>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</si>
  <si>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</si>
  <si>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</si>
  <si>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</si>
  <si>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</si>
  <si>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</si>
  <si>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</si>
  <si>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</si>
  <si>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</si>
  <si>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</si>
  <si>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</si>
  <si>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</si>
  <si>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</si>
  <si>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</si>
  <si>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</si>
  <si>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</si>
  <si>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</si>
  <si>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</si>
  <si>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</si>
  <si>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</si>
  <si>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</si>
  <si>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</si>
  <si>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</si>
  <si>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</si>
  <si>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</si>
  <si>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</si>
  <si>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</si>
  <si>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</si>
  <si>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</si>
  <si>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</si>
  <si>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</si>
  <si>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</si>
  <si>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</si>
  <si>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</si>
  <si>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</si>
  <si>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</si>
  <si>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</si>
  <si>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</si>
  <si>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</si>
  <si>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</si>
  <si>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</si>
  <si>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</si>
  <si>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</si>
  <si>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</si>
  <si>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</si>
  <si>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</si>
  <si>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</si>
  <si>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</si>
  <si>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</si>
  <si>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</si>
  <si>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</si>
  <si>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</si>
  <si>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</si>
  <si>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</si>
  <si>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</si>
  <si>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</si>
  <si>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</si>
  <si>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</si>
  <si>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</si>
  <si>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</si>
  <si>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</si>
  <si>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</si>
  <si>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</si>
  <si>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</si>
  <si>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</si>
  <si>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</si>
  <si>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</si>
  <si>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</si>
  <si>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</si>
  <si>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</si>
  <si>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</si>
  <si>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</si>
  <si>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</si>
  <si>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</si>
  <si>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</si>
  <si>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</si>
  <si>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</si>
  <si>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</si>
  <si>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</si>
  <si>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</si>
  <si>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</si>
  <si>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</si>
  <si>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</si>
  <si>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</si>
  <si>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</si>
  <si>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</si>
  <si>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</si>
  <si>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</si>
  <si>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</si>
  <si>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</si>
  <si>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</si>
  <si>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</si>
  <si>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</si>
  <si>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</si>
  <si>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</si>
  <si>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</si>
  <si>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</si>
  <si>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</si>
  <si>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</si>
  <si>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</si>
  <si>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</si>
  <si>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</si>
  <si>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</si>
  <si>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</si>
  <si>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</si>
  <si>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</si>
  <si>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</si>
  <si>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</si>
  <si>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</si>
  <si>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</si>
  <si>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</si>
  <si>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</si>
  <si>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</si>
  <si>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</si>
  <si>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</si>
  <si>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</si>
  <si>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</si>
  <si>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</si>
  <si>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</si>
  <si>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</si>
  <si>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</si>
  <si>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</si>
  <si>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</si>
  <si>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</si>
  <si>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</si>
  <si>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</si>
  <si>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</si>
  <si>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</si>
  <si>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</si>
  <si>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</si>
  <si>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</si>
  <si>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</si>
  <si>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</si>
  <si>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</si>
  <si>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</si>
  <si>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</si>
  <si>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</si>
  <si>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</si>
  <si>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</si>
  <si>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</si>
  <si>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</si>
  <si>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</si>
  <si>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</si>
  <si>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</si>
  <si>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</si>
  <si>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</si>
  <si>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</si>
  <si>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</si>
  <si>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</si>
  <si>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</si>
  <si>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</si>
  <si>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</si>
  <si>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</si>
  <si>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</si>
  <si>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</si>
  <si>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</si>
  <si>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</si>
  <si>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</si>
  <si>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</si>
  <si>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</si>
  <si>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</si>
  <si>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</si>
  <si>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</si>
  <si>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</si>
  <si>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</si>
  <si>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</si>
  <si>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</si>
  <si>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</si>
  <si>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</si>
  <si>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</si>
  <si>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</si>
  <si>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</si>
  <si>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</si>
  <si>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</si>
  <si>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</si>
  <si>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</si>
  <si>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</si>
  <si>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</si>
  <si>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</si>
  <si>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</si>
  <si>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</si>
  <si>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</si>
  <si>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</si>
  <si>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</si>
  <si>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</si>
  <si>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</si>
  <si>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</si>
  <si>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</si>
  <si>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</si>
  <si>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</si>
  <si>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</si>
  <si>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</si>
  <si>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</si>
  <si>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</si>
  <si>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</si>
  <si>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</si>
  <si>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</si>
  <si>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</si>
  <si>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</si>
  <si>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</si>
  <si>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</si>
  <si>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</si>
  <si>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</si>
  <si>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</si>
  <si>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</si>
  <si>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</si>
  <si>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</si>
  <si>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</si>
  <si>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</si>
  <si>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</si>
  <si>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</si>
  <si>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</si>
  <si>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</si>
  <si>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</si>
  <si>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</si>
  <si>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</si>
  <si>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</si>
  <si>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</si>
  <si>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</si>
  <si>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</si>
  <si>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</si>
  <si>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</si>
  <si>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</si>
  <si>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</si>
  <si>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</si>
  <si>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</si>
  <si>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</si>
  <si>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</si>
  <si>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</si>
  <si>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</si>
  <si>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</si>
  <si>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</si>
  <si>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</si>
  <si>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</si>
  <si>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</si>
  <si>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</si>
  <si>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</si>
  <si>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</si>
  <si>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</si>
  <si>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</si>
  <si>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</si>
  <si>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</si>
  <si>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</si>
  <si>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</si>
  <si>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</si>
  <si>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</si>
  <si>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</si>
  <si>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</si>
  <si>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</si>
  <si>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</si>
  <si>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</si>
  <si>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</si>
  <si>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</si>
  <si>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</si>
  <si>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</si>
  <si>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</si>
  <si>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</si>
  <si>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</si>
  <si>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</si>
  <si>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</si>
  <si>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</si>
  <si>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</si>
  <si>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PCM-20251002-00000283</t>
  </si>
  <si>
    <t>Team at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</si>
  <si>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</si>
  <si>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</si>
  <si>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</si>
  <si>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</si>
  <si>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</si>
  <si>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</si>
  <si>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</si>
  <si>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</si>
  <si>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</si>
  <si>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</si>
  <si>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</si>
  <si>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</si>
  <si>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</si>
  <si>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</si>
  <si>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</si>
  <si>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</si>
  <si>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</si>
  <si>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110 MIN </t>
  </si>
  <si>
    <t>PCM-20251002-00000292</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</si>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</sst>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9" totalsRowShown="0" headerRowDxfId="157" dataDxfId="156" headerRowBorderDxfId="154" tableBorderDxfId="155" totalsRowBorderDxfId="153">
  <autoFilter ref="A1:CJ3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5" totalsRowShown="0" headerRowDxfId="15" dataDxfId="14" headerRowBorderDxfId="12" tableBorderDxfId="13">
  <autoFilter ref="A1:L3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269.24646759259485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15.625483796298795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45932.194893518521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45932.194893518521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45932.194893518521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45932.194893518521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45932.194893518521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45932.194893518521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45932.194893518521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45932.194893518521</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45932.194893518521</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45932.194893518521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45932.194893518521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45932.194893518521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45932.194893518521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45932.194893518521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45932.194893518521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45932.194893518521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45932.194893518521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45932.194893518521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45932.194893518521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45932.194893518521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45932.194893518521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45932.194893518521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45932.194893518521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45932.194893518521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45932.194893518521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45932.194893518521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45932.194893518521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45932.194893518521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45932.194893518521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45932.194893518521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45932.194893518521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45932.194893518521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45932.194893518521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45932.194893518521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45932.194893518521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45932.194893518521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45932.194893518521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45932.194893518521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45932.194893518521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45932.194893518521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45932.194893518521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45932.194893518521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45932.194893518521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45932.194893518521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45932.194893518521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45932.194893518521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45932.194893518521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45932.194893518521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45932.194893518521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45932.194893518521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45932.194893518521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45932.194893518521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45932.194893518521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45932.194893518521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45932.194893518521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45932.194893518521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45932.194893518521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45932.194893518521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45932.194893518521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45932.194893518521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45932.194893518521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45932.194893518521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45932.194893518521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45932.194893518521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45932.194893518521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45932.194893518521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45932.194893518521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45932.194893518521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45932.194893518521</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52F1D4B6-FAFC-47C7-8B2D-9179A07E0C59}"/>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9"/>
  <sheetViews>
    <sheetView tabSelected="1" workbookViewId="0">
      <selection activeCell="A10" sqref="A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240.54311111111019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125.46781018518959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107.19505555555952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8.9693263888912043</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3</v>
      </c>
      <c r="D7" s="18" t="s">
        <v>27771</v>
      </c>
      <c r="E7" s="131" t="s">
        <v>38967</v>
      </c>
      <c r="F7" s="132">
        <v>45932.166909722226</v>
      </c>
      <c r="G7" s="133">
        <f ca="1">IFERROR(NOW()-F7,"-")</f>
        <v>2.7983796295302454E-2</v>
      </c>
      <c r="H7" s="132">
        <v>45932.15693287037</v>
      </c>
      <c r="I7" s="18" t="str">
        <f>IFERROR(VLOOKUP(D7,DB!A:F,6,0),"")</f>
        <v>Generator-SG</v>
      </c>
      <c r="J7" s="18" t="str">
        <f>IFERROR(VLOOKUP(D7,DB!A:G,7,0),"")</f>
        <v>Weak</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31147</v>
      </c>
      <c r="E8" s="131" t="s">
        <v>38967</v>
      </c>
      <c r="F8" s="132">
        <v>45932.176712962966</v>
      </c>
      <c r="G8" s="133">
        <f ca="1">IFERROR(NOW()-F8,"-")</f>
        <v>1.8180555554863531E-2</v>
      </c>
      <c r="H8" s="132">
        <v>45932.17046296296</v>
      </c>
      <c r="I8" s="18" t="str">
        <f>IFERROR(VLOOKUP(D8,DB!A:F,6,0),"")</f>
        <v>Generator-SG</v>
      </c>
      <c r="J8" s="18" t="str">
        <f>IFERROR(VLOOKUP(D8,DB!A:G,7,0),"")</f>
        <v>In progress</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45932.194893518521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45932.194893518521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45932.194893518521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45932.194893518521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45932.194893518521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45932.194893518521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45932.194893518521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45932.194893518521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45932.194893518521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45932.194893518521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45932.194893518521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45932.194893518521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45932.194893518521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45932.194893518521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45932.194893518521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45932.194893518521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45932.194893518521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45932.194893518521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45932.194893518521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45932.194893518521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45932.194893518521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45932.194893518521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45932.194893518521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45932.194893518521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45932.194893518521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45932.194893518521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45932.194893518521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45932.194893518521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45932.194893518521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45932.194893518521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45932.194893518521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45932.194893518521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45932.194893518521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45932.194893518521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45932.194893518521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45932.194893518521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45932.194893518521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45932.194893518521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45932.194893518521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45932.194893518521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45932.194893518521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45932.194893518521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45932.194893518521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45932.194893518521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45932.194893518521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45932.194893518521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45932.194893518521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45932.194893518521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45932.194893518521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45932.194893518521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45932.194893518521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45932.194893518521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45932.194893518521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45932.194893518521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45932.194893518521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45932.194893518521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45932.194893518521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45932.194893518521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45932.194893518521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45932.194893518521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45932.194893518521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45932.194893518521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45932.194893518521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45932.194893518521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45932.194893518521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45932.194893518521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45932.194893518521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45932.194893518521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45932.194893518521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45932.194893518521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45932.194893518521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45932.194893518521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45932.194893518521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45932.194893518521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45932.194893518521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45932.194893518521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45932.194893518521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45932.194893518521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45932.194893518521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45932.194893518521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45932.194893518521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45932.194893518521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45932.194893518521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45932.194893518521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45932.194893518521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45932.194893518521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45932.194893518521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45932.194893518521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45932.194893518521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45932.194893518521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45932.194893518521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45932.194893518521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45932.194893518521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45932.194893518521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45932.194893518521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45932.194893518521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45932.194893518521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45932.194893518521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45932.194893518521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45932.194893518521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45932.194893518521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45932.194893518521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45932.194893518521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45932.194893518521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45932.194893518521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45932.194893518521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45932.194893518521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45932.194893518521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45932.194893518521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45932.194893518521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45932.194893518521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45932.194893518521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45932.194893518521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45932.194893518521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45932.194893518521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45932.194893518521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45932.194893518521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45932.194893518521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45932.194893518521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45932.194893518521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45932.194893518521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45932.194893518521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45932.194893518521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45932.194893518521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45932.194893518521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45932.194893518521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45932.194893518521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45932.194893518521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45932.194893518521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45932.194893518521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45932.194893518521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45932.194893518521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45932.194893518521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45932.194893518521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45932.194893518521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45932.194893518521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45932.194893518521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45932.194893518521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45932.194893518521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45932.194893518521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45932.194893518521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45932.194893518521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45932.194893518521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45932.194893518521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45932.194893518521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45932.194893518521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45932.194893518521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45932.194893518521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45932.194893518521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45932.194893518521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45932.194893518521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45932.194893518521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45932.194893518521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45932.194893518521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45932.194893518521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45932.194893518521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45932.194893518521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45932.194893518521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45932.194893518521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45932.194893518521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45932.194893518521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45932.194893518521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45932.194893518521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45932.194893518521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45932.194893518521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45932.194893518521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45932.194893518521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45932.194893518521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45932.194893518521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45932.194893518521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45932.194893518521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45932.194893518521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45932.194893518521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45932.194893518521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45932.194893518521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45932.194893518521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45932.194893518521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45932.194893518521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45932.194893518521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45932.194893518521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45932.194893518521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45932.194893518521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45932.194893518521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45932.194893518521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45932.194893518521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45932.194893518521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45932.194893518521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45932.194893518521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45932.194893518521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45932.194893518521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45932.194893518521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45932.194893518521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45932.194893518521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45932.194893518521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45932.194893518521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45932.194893518521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45932.194893518521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45932.194893518521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45932.194893518521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45932.194893518521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45932.194893518521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45932.194893518521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45932.194893518521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45932.194893518521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45932.194893518521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45932.194893518521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45932.194893518521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45932.194893518521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45932.194893518521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45932.194893518521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45932.194893518521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45932.194893518521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45932.194893518521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45932.194893518521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45932.194893518521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45932.194893518521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45932.194893518521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45932.194893518521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45932.194893518521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45932.194893518521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45932.194893518521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45932.194893518521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45932.194893518521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45932.194893518521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45932.194893518521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45932.194893518521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45932.194893518521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45932.194893518521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45932.194893518521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45932.194893518521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45932.194893518521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45932.194893518521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45932.194893518521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45932.194893518521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45932.194893518521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45932.194893518521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45932.194893518521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45932.194893518521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45932.194893518521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45932.194893518521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45932.194893518521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45932.194893518521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45932.194893518521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45932.194893518521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45932.194893518521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45932.194893518521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45932.194893518521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45932.194893518521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45932.194893518521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45932.194893518521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45932.194893518521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45932.194893518521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45932.194893518521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45932.194893518521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45932.194893518521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45932.194893518521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45932.194893518521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45932.194893518521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45932.194893518521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45932.194893518521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45932.194893518521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45932.194893518521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45932.194893518521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45932.194893518521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45932.194893518521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45932.194893518521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45932.194893518521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45932.194893518521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45932.194893518521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45932.194893518521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45932.194893518521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45932.194893518521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45932.194893518521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45932.194893518521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45932.194893518521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45932.194893518521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45932.194893518521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45932.194893518521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45932.194893518521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45932.194893518521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45932.194893518521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45932.194893518521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45932.194893518521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45932.194893518521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45932.194893518521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45932.194893518521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45932.194893518521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45932.194893518521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45932.194893518521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45932.194893518521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45932.194893518521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45932.194893518521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45932.194893518521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45932.194893518521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45932.194893518521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45932.194893518521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45932.194893518521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45932.194893518521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45932.194893518521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45932.194893518521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45932.194893518521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45932.194893518521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45932.194893518521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45932.194893518521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45932.194893518521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45932.194893518521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45932.194893518521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45932.194893518521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45932.194893518521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45932.194893518521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45932.194893518521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45932.194893518521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45932.194893518521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45932.194893518521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45932.194893518521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45932.194893518521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45932.194893518521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45932.194893518521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45932.194893518521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45932.194893518521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45932.194893518521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45932.194893518521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45932.194893518521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45932.194893518521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45932.194893518521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45932.194893518521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45932.194893518521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45932.194893518521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45932.194893518521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45932.194893518521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45932.194893518521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45932.194893518521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45932.194893518521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45932.194893518521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45932.194893518521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45932.194893518521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45932.194893518521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45932.194893518521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45932.194893518521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45932.194893518521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45932.194893518521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45932.194893518521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45932.194893518521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45932.194893518521</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45932.194893518521</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45932.194893518521</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45932.194893518521</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45932.194893518521</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45932.194893518521</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45932.194893518521</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45932.194893518521</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sheetData>
  <dataValidations count="2">
    <dataValidation allowBlank="1" showInputMessage="1" showErrorMessage="1" sqref="E1" xr:uid="{4D935161-CDD3-4592-B877-3FB59C99E142}"/>
    <dataValidation type="list" allowBlank="1" showInputMessage="1" showErrorMessage="1" sqref="E3:E3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45932.194893518521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45932.194893518521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45932.194893518521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45932.194893518521</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45932.194893518521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45932.194893518521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45932.194893518521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45932.194893518521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45932.194893518521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45932.194893518521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45932.194893518521</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45932.194893518521</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45932.194893518521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45932.194893518521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45932.194893518521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45932.194893518521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45932.194893518521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45932.194893518521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45932.194893518521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45932.194893518521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45932.194893518521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45932.194893518521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45932.194893518521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45932.194893518521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45932.194893518521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45932.194893518521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45932.194893518521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45932.194893518521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45932.194893518521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45932.194893518521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45932.194893518521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45932.194893518521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45932.194893518521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45932.194893518521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45932.194893518521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45932.194893518521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45932.194893518521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45932.194893518521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45932.194893518521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45932.194893518521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45932.194893518521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45932.194893518521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45932.194893518521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45932.194893518521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45932.194893518521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45932.194893518521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45932.194893518521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45932.194893518521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45932.194893518521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45932.194893518521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45932.194893518521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45932.194893518521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45932.194893518521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45932.194893518521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45932.194893518521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45932.194893518521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45932.194893518521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45932.194893518521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45932.194893518521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45932.194893518521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45932.194893518521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45932.194893518521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45932.194893518521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45932.194893518521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45932.194893518521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45932.194893518521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45932.194893518521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45932.194893518521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45932.194893518521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45932.194893518521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45932.194893518521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45932.194893518521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45932.194893518521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45932.194893518521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45932.194893518521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45932.194893518521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45932.194893518521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45932.194893518521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45932.194893518521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45932.194893518521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45932.194893518521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45932.194893518521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45932.194893518521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45932.194893518521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45932.194893518521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45932.194893518521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45932.194893518521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45932.194893518521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45932.194893518521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45932.194893518521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45932.194893518521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45932.194893518521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45932.194893518521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45932.194893518521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45932.194893518521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45932.194893518521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45932.194893518521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45932.194893518521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45932.194893518521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45932.194893518521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45932.194893518521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45932.194893518521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45932.194893518521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45932.194893518521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45932.194893518521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45932.194893518521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45932.194893518521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45932.194893518521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45932.194893518521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45932.194893518521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45932.194893518521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45932.194893518521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45932.194893518521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45932.194893518521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45932.194893518521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45932.194893518521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45932.194893518521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45932.194893518521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45932.194893518521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45932.194893518521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45932.194893518521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45932.194893518521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45932.194893518521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45932.194893518521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45932.194893518521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45932.194893518521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45932.194893518521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45932.194893518521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45932.194893518521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45932.194893518521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45932.194893518521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45932.194893518521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45932.194893518521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45932.194893518521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45932.194893518521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45932.194893518521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45932.194893518521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45932.194893518521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45932.194893518521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45932.194893518521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45932.194893518521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45932.194893518521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45932.194893518521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45932.194893518521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45932.194893518521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45932.194893518521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45932.194893518521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45932.194893518521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45932.194893518521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45932.194893518521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45932.194893518521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45932.194893518521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45932.194893518521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45932.194893518521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45932.194893518521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45932.194893518521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45932.194893518521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45932.194893518521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45932.194893518521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45932.194893518521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45932.194893518521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45932.194893518521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45932.194893518521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45932.194893518521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45932.194893518521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45932.194893518521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45932.194893518521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45932.194893518521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45932.194893518521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45932.194893518521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45932.194893518521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45932.194893518521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45932.194893518521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45932.194893518521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45932.194893518521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45932.194893518521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45932.194893518521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45932.194893518521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45932.194893518521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45932.194893518521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45932.194893518521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45932.194893518521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45932.194893518521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45932.194893518521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45932.194893518521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45932.194893518521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45932.194893518521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45932.194893518521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45932.194893518521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45932.194893518521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45932.194893518521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45932.194893518521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45932.194893518521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45932.194893518521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45932.194893518521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45932.194893518521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45932.194893518521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45932.194893518521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45932.194893518521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45932.194893518521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45932.194893518521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45932.194893518521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45932.194893518521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45932.194893518521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45932.194893518521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45932.194893518521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45932.194893518521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45932.194893518521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45932.194893518521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45932.194893518521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45932.194893518521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45932.194893518521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45932.194893518521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45932.194893518521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45932.194893518521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45932.194893518521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45932.194893518521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45932.194893518521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45932.194893518521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45932.194893518521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45932.194893518521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45932.194893518521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45932.194893518521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45932.194893518521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45932.194893518521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45932.194893518521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45932.194893518521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45932.194893518521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45932.194893518521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45932.194893518521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45932.194893518521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45932.194893518521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45932.194893518521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45932.194893518521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45932.194893518521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45932.194893518521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45932.194893518521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45932.194893518521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45932.194893518521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45932.194893518521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45932.194893518521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45932.194893518521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45932.194893518521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45932.194893518521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45932.194893518521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45932.194893518521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45932.194893518521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45932.194893518521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45932.194893518521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45932.194893518521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45932.194893518521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45932.194893518521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45932.194893518521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45932.194893518521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45932.194893518521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45932.194893518521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45932.194893518521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45932.194893518521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45932.194893518521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45932.194893518521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45932.194893518521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45932.194893518521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45932.194893518521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45932.194893518521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45932.194893518521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45932.194893518521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45932.194893518521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45932.194893518521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45932.194893518521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45932.194893518521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45932.194893518521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45932.194893518521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45932.194893518521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45932.194893518521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45932.194893518521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45932.194893518521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45932.194893518521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45932.194893518521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45932.194893518521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45932.194893518521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45932.194893518521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45932.194893518521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45932.194893518521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45932.194893518521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45932.194893518521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45932.194893518521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45932.194893518521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45932.194893518521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45932.194893518521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45932.194893518521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45932.194893518521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45932.194893518521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45932.194893518521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45932.194893518521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45932.194893518521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45932.194893518521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45932.194893518521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45932.194893518521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45932.194893518521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45932.194893518521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45932.194893518521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45932.194893518521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45932.194893518521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45932.194893518521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45932.194893518521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45932.194893518521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45932.194893518521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45932.194893518521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45932.194893518521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45932.194893518521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45932.194893518521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45932.194893518521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45932.194893518521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45932.194893518521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45932.194893518521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45932.194893518521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45932.194893518521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45932.194893518521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45932.194893518521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45932.194893518521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45932.194893518521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45932.194893518521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45932.194893518521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45932.194893518521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45932.194893518521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45932.194893518521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45932.194893518521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45932.194893518521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45932.194893518521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45932.194893518521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45932.194893518521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45932.194893518521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45932.194893518521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45932.194893518521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45932.194893518521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45932.194893518521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45932.194893518521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45932.194893518521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45932.194893518521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45932.194893518521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45932.194893518521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45932.194893518521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45932.194893518521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45932.194893518521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45932.194893518521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45932.194893518521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45932.194893518521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45932.194893518521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45932.194893518521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45932.194893518521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45932.194893518521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45932.194893518521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45932.194893518521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45932.194893518521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45932.194893518521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45932.194893518521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45932.194893518521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45932.194893518521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45932.194893518521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45932.194893518521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45932.194893518521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45932.194893518521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45932.194893518521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45932.194893518521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45932.194893518521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45932.194893518521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45932.194893518521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45932.194893518521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45932.194893518521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45932.194893518521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45932.194893518521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45932.194893518521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45932.194893518521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45932.194893518521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45932.194893518521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45932.194893518521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45932.194893518521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45932.194893518521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45932.194893518521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45932.194893518521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45932.194893518521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45932.194893518521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45932.194893518521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45932.194893518521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45932.194893518521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45932.194893518521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45932.194893518521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45932.194893518521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45932.194893518521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45932.194893518521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45932.194893518521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45932.194893518521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45932.194893518521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45932.194893518521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45932.194893518521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45932.194893518521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45932.194893518521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45932.194893518521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45932.194893518521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45932.194893518521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45932.194893518521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45932.194893518521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45932.194893518521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45932.194893518521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45932.194893518521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45932.194893518521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45932.194893518521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45932.194893518521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45932.194893518521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45932.194893518521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45932.194893518521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45932.194893518521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45932.194893518521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45932.194893518521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45932.194893518521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45932.194893518521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45932.194893518521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45932.194893518521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45932.194893518521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45932.194893518521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45932.194893518521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45932.194893518521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45932.194893518521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45932.194893518521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45932.194893518521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45932.194893518521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45932.194893518521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45932.194893518521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45932.194893518521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45932.194893518521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45932.194893518521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45932.194893518521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45932.194893518521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45932.194893518521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45932.194893518521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45932.194893518521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45932.194893518521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45932.194893518521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45932.194893518521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45932.194893518521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45932.194893518521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45932.194893518521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45932.194893518521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45932.194893518521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45932.194893518521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45932.194893518521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45932.194893518521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45932.194893518521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45932.194893518521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45932.194893518521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45932.194893518521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45932.194893518521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45932.194893518521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45932.194893518521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45932.194893518521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45932.194893518521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45932.194893518521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45932.194893518521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45932.194893518521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45932.194893518521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45932.194893518521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45932.194893518521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45932.194893518521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45932.194893518521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45932.194893518521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45932.194893518521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45932.194893518521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45932.194893518521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45932.194893518521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45932.194893518521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45932.194893518521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45932.194893518521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45932.194893518521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45932.194893518521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45932.194893518521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45932.194893518521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45932.194893518521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45932.194893518521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45932.194893518521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45932.194893518521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45932.194893518521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45932.194893518521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45932.194893518521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45932.194893518521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45932.194893518521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45932.194893518521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45932.194893518521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45932.194893518521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45932.194893518521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45932.194893518521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45932.194893518521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45932.194893518521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45932.194893518521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45932.194893518521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45932.194893518521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45932.194893518521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45932.194893518521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45932.194893518521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45932.194893518521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45932.194893518521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45932.194893518521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45932.194893518521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45932.194893518521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45932.194893518521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45932.194893518521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45932.194893518521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45932.194893518521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45932.194893518521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45932.194893518521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45932.194893518521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45932.194893518521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45932.194893518521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45932.194893518521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45932.194893518521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45932.194893518521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45932.194893518521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45932.194893518521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45932.194893518521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45932.194893518521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45932.194893518521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45932.194893518521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45932.194893518521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45932.194893518521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45932.194893518521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45932.194893518521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45932.194893518521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45932.194893518521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45932.194893518521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45932.194893518521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45932.194893518521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45932.194893518521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45932.194893518521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45932.194893518521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45932.194893518521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45932.194893518521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45932.194893518521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45932.194893518521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45932.194893518521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45932.194893518521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45932.194893518521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45932.194893518521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45932.194893518521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45932.194893518521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45932.194893518521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45932.194893518521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45932.194893518521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45932.194893518521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45932.194893518521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45932.194893518521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45932.194893518521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45932.194893518521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45932.194893518521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45932.194893518521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45932.194893518521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45932.194893518521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45932.194893518521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45932.194893518521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45932.194893518521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45932.194893518521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45932.194893518521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45932.194893518521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45932.194893518521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45932.194893518521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45932.194893518521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45932.194893518521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45932.194893518521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45932.194893518521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45932.194893518521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45932.194893518521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45932.194893518521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45932.194893518521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45932.194893518521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45932.194893518521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45932.194893518521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45932.194893518521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45932.194893518521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45932.194893518521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45932.194893518521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45932.194893518521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45932.194893518521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45932.194893518521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45932.194893518521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45932.194893518521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45932.194893518521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45932.194893518521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45932.194893518521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45932.194893518521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45932.194893518521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45932.194893518521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45932.194893518521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45932.194893518521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45932.194893518521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45932.194893518521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45932.194893518521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45932.194893518521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45932.194893518521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45932.194893518521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45932.194893518521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45932.194893518521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45932.194893518521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45932.194893518521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45932.194893518521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45932.194893518521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45932.194893518521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45932.194893518521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45932.194893518521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45932.194893518521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45932.194893518521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45932.194893518521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45932.194893518521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45932.194893518521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45932.194893518521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45932.194893518521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45932.194893518521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45932.194893518521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45932.194893518521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45932.194893518521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45932.194893518521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45932.194893518521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45932.194893518521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45932.194893518521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45932.194893518521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45932.194893518521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45932.194893518521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45932.194893518521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45932.194893518521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45932.194893518521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45932.194893518521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45932.194893518521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45932.194893518521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45932.194893518521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45932.194893518521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45932.194893518521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45932.194893518521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45932.194893518521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45932.194893518521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45932.194893518521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45932.194893518521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45932.194893518521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45932.194893518521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45932.194893518521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45932.194893518521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45932.194893518521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45932.194893518521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45932.194893518521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45932.194893518521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45932.194893518521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45932.194893518521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45932.194893518521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45932.194893518521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45932.194893518521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45932.194893518521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45932.194893518521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45932.194893518521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45932.194893518521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45932.194893518521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45932.194893518521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45932.194893518521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45932.194893518521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45932.194893518521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45932.194893518521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45932.194893518521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45932.194893518521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45932.194893518521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45932.194893518521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45932.194893518521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45932.194893518521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45932.194893518521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45932.194893518521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45932.194893518521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45932.194893518521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45932.194893518521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45932.194893518521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45932.194893518521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45932.194893518521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45932.194893518521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45932.194893518521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45932.194893518521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45932.194893518521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45932.194893518521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45932.194893518521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45932.194893518521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45932.194893518521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45932.194893518521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45932.194893518521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45932.194893518521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45932.194893518521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45932.194893518521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45932.194893518521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45932.194893518521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45932.194893518521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45932.194893518521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45932.194893518521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45932.194893518521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45932.194893518521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45932.194893518521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45932.194893518521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45932.194893518521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45932.194893518521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45932.194893518521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45932.194893518521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45932.194893518521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45932.194893518521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45932.194893518521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45932.194893518521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45932.194893518521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45932.194893518521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45932.194893518521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45932.194893518521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45932.194893518521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45932.194893518521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45932.194893518521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45932.194893518521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45932.194893518521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45932.194893518521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45932.194893518521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45932.194893518521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45932.194893518521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45932.194893518521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45932.194893518521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45932.194893518521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45932.194893518521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45932.194893518521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45932.194893518521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45932.194893518521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45932.194893518521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45932.194893518521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45932.194893518521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45932.194893518521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45932.194893518521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45932.194893518521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45932.194893518521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45932.194893518521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45932.194893518521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45932.194893518521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45932.194893518521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45932.194893518521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45932.194893518521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45932.194893518521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45932.194893518521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45932.194893518521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45932.194893518521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45932.194893518521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45932.194893518521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45932.194893518521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45932.194893518521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45932.194893518521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45932.194893518521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45932.194893518521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45932.194893518521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45932.194893518521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45932.194893518521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45932.194893518521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45932.194893518521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45932.194893518521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45932.194893518521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45932.194893518521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45932.194893518521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45932.194893518521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45932.194893518521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45932.194893518521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45932.194893518521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45932.194893518521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45932.194893518521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45932.194893518521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45932.194893518521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45932.194893518521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45932.194893518521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45932.194893518521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45932.194893518521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45932.194893518521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45932.194893518521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45932.194893518521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45932.194893518521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45932.194893518521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45932.194893518521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45932.194893518521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45932.194893518521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45932.194893518521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45932.194893518521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45932.194893518521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45932.194893518521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45932.194893518521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45932.194893518521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45932.194893518521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45932.194893518521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45932.194893518521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45932.194893518521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45932.194893518521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45932.194893518521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45932.194893518521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45932.194893518521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45932.194893518521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45932.194893518521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45932.194893518521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45932.194893518521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45932.194893518521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45932.194893518521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45932.194893518521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45932.194893518521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45932.194893518521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45932.194893518521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45932.194893518521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45932.194893518521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45932.194893518521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45932.194893518521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45932.194893518521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45932.194893518521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45932.194893518521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45932.194893518521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45932.194893518521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45932.194893518521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45932.194893518521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45932.194893518521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45932.194893518521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45932.194893518521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45932.194893518521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45932.194893518521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45932.194893518521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45932.194893518521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45932.194893518521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45932.194893518521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45932.194893518521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45932.194893518521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45932.194893518521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45932.194893518521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45932.194893518521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45932.194893518521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45932.194893518521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45932.194893518521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45932.194893518521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45932.194893518521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45932.194893518521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45932.194893518521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45932.194893518521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45932.194893518521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45932.194893518521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45932.194893518521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45932.194893518521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45932.194893518521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45932.194893518521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45932.194893518521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45932.194893518521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45932.194893518521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45932.194893518521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45932.194893518521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45932.194893518521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45932.194893518521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45932.194893518521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45932.194893518521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45932.194893518521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45932.194893518521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45932.194893518521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45932.194893518521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45932.194893518521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45932.194893518521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45932.194893518521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45932.194893518521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45932.194893518521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45932.194893518521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45932.194893518521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45932.194893518521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45932.194893518521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45932.194893518521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45932.194893518521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45932.194893518521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45932.194893518521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45932.194893518521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45932.194893518521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45932.194893518521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45932.194893518521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45932.194893518521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45932.194893518521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45932.194893518521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45932.194893518521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45932.194893518521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45932.194893518521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45932.194893518521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45932.194893518521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45932.194893518521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45932.194893518521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45932.194893518521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45932.194893518521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45932.194893518521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45932.194893518521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45932.194893518521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45932.194893518521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45932.194893518521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45932.194893518521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45932.194893518521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45932.194893518521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45932.194893518521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45932.194893518521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45932.194893518521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45932.194893518521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45932.194893518521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45932.194893518521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45932.194893518521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45932.194893518521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45932.194893518521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45932.194893518521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45932.194893518521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45932.194893518521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45932.194893518521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45932.194893518521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45932.194893518521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45932.194893518521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45932.194893518521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45932.194893518521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45932.194893518521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45932.194893518521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45932.194893518521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45932.194893518521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45932.194893518521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45932.194893518521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45932.194893518521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45932.194893518521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45932.194893518521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45932.194893518521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45932.194893518521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45932.194893518521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45932.194893518521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45932.194893518521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45932.194893518521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45932.194893518521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45932.194893518521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45932.194893518521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45932.194893518521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45932.194893518521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45932.194893518521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45932.194893518521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45932.194893518521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45932.194893518521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45932.194893518521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45932.194893518521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45932.194893518521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45932.194893518521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45932.194893518521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45932.194893518521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45932.194893518521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45932.194893518521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45932.194893518521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45932.194893518521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45932.194893518521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45932.194893518521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45932.194893518521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45932.194893518521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45932.194893518521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45932.194893518521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45932.194893518521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45932.194893518521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45932.194893518521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45932.194893518521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45932.194893518521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45932.194893518521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45932.194893518521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45932.194893518521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45932.194893518521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45932.194893518521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45932.194893518521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45932.194893518521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45932.194893518521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45932.194893518521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45932.194893518521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45932.194893518521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45932.194893518521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45932.194893518521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45932.194893518521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45932.194893518521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45932.194893518521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45932.194893518521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45932.194893518521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45932.194893518521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45932.194893518521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45932.194893518521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45932.194893518521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45932.194893518521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45932.194893518521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45932.194893518521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45932.194893518521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45932.194893518521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45932.194893518521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45932.194893518521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45932.194893518521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45932.194893518521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45932.194893518521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45932.194893518521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45932.194893518521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45932.194893518521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45932.194893518521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45932.194893518521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45932.194893518521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45932.194893518521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45932.194893518521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45932.194893518521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45932.194893518521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45932.194893518521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45932.194893518521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45932.194893518521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45932.194893518521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45932.194893518521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45932.194893518521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45932.194893518521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45932.194893518521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45932.194893518521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45932.194893518521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45932.194893518521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45932.194893518521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45932.194893518521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45932.194893518521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45932.194893518521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45932.194893518521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45932.194893518521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45932.194893518521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45932.194893518521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45932.194893518521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45932.194893518521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45932.194893518521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45932.194893518521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45932.194893518521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45932.194893518521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45932.194893518521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45932.194893518521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45932.194893518521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45932.194893518521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45932.194893518521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45932.194893518521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45932.194893518521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45932.194893518521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45932.194893518521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45932.194893518521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45932.194893518521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45932.194893518521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45932.194893518521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45932.194893518521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45932.194893518521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45932.194893518521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45932.194893518521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45932.194893518521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45932.194893518521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45932.194893518521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45932.194893518521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45932.194893518521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45932.194893518521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45932.194893518521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45932.194893518521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45932.194893518521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45932.194893518521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45932.194893518521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45932.194893518521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45932.194893518521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45932.194893518521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45932.194893518521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45932.194893518521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45932.194893518521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45932.194893518521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45932.194893518521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45932.194893518521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45932.194893518521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45932.194893518521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45932.194893518521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45932.194893518521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45932.194893518521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45932.194893518521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45932.194893518521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45932.194893518521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45932.194893518521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45932.194893518521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45932.194893518521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45932.194893518521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45932.194893518521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45932.194893518521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45932.194893518521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45932.194893518521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45932.194893518521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45932.194893518521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45932.194893518521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45932.194893518521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45932.194893518521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45932.194893518521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45932.194893518521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45932.194893518521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45932.194893518521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45932.194893518521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45932.194893518521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45932.194893518521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45932.194893518521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45932.194893518521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45932.194893518521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45932.194893518521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45932.194893518521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45932.194893518521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45932.194893518521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45932.194893518521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45932.194893518521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45932.194893518521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45932.194893518521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45932.194893518521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45932.194893518521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45932.194893518521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45932.194893518521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45932.194893518521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45932.194893518521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45932.194893518521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45932.194893518521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45932.194893518521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45932.194893518521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45932.194893518521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45932.194893518521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45932.194893518521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45932.194893518521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45932.194893518521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45932.194893518521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45932.194893518521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45932.194893518521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45932.194893518521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45932.194893518521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45932.194893518521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45932.194893518521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45932.194893518521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45932.194893518521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45932.194893518521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45932.194893518521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45932.194893518521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45932.194893518521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45932.194893518521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45932.194893518521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45932.194893518521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45932.194893518521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45932.194893518521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45932.194893518521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45932.194893518521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45932.194893518521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45932.194893518521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45932.194893518521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45932.194893518521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45932.194893518521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45932.194893518521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45932.194893518521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45932.194893518521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45932.194893518521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45932.194893518521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45932.194893518521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45932.194893518521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45932.194893518521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45932.194893518521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45932.194893518521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45932.194893518521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45932.194893518521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45932.194893518521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45932.194893518521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45932.194893518521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45932.194893518521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45932.194893518521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45932.194893518521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45932.194893518521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45932.194893518521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45932.194893518521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45932.194893518521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45932.194893518521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45932.194893518521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45932.194893518521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45932.194893518521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45932.194893518521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45932.194893518521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45932.194893518521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45932.194893518521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45932.194893518521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45932.194893518521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45932.194893518521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45932.194893518521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45932.194893518521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45932.194893518521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45932.194893518521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45932.194893518521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45932.194893518521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45932.194893518521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45932.194893518521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45932.194893518521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45932.194893518521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45932.194893518521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45932.194893518521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45932.194893518521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45932.194893518521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45932.194893518521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45932.194893518521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45932.194893518521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45932.194893518521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45932.194893518521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45932.194893518521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45932.194893518521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45932.194893518521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45932.194893518521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45932.194893518521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45932.194893518521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45932.194893518521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45932.194893518521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45932.194893518521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45932.194893518521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45932.194893518521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45932.194893518521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45932.194893518521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45932.194893518521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45932.194893518521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45932.194893518521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45932.194893518521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45932.194893518521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45932.194893518521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45932.194893518521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45932.194893518521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45932.194893518521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45932.194893518521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45932.194893518521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45932.194893518521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45932.194893518521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45932.194893518521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45932.194893518521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45932.194893518521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45932.194893518521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45932.194893518521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45932.194893518521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45932.194893518521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45932.194893518521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45932.194893518521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45932.194893518521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45932.194893518521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45932.194893518521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45932.194893518521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45932.194893518521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45932.194893518521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45932.194893518521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45932.194893518521</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228.71417592592479</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1.3046157407443388</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36334</v>
      </c>
      <c r="E4" s="112" t="s">
        <v>38964</v>
      </c>
      <c r="F4" s="113">
        <v>45931.942245370374</v>
      </c>
      <c r="G4" s="114">
        <f ca="1">IFERROR(NOW()-F4,"")</f>
        <v>0.25264814814727288</v>
      </c>
      <c r="H4" s="113">
        <v>45931.936539351853</v>
      </c>
      <c r="I4" s="110" t="str">
        <f>IFERROR(VLOOKUP(D4,DB!A:F,6,0),"")</f>
        <v>Generator-SG</v>
      </c>
      <c r="J4" s="110" t="str">
        <f>IFERROR(VLOOKUP(D4,DB!A:G,7,0),"")</f>
        <v>No BB Shifted</v>
      </c>
      <c r="K4" s="115" t="s">
        <v>39066</v>
      </c>
      <c r="L4" s="107" t="str">
        <f>IFERROR(VLOOKUP(D4,DB!A:I,9,0),"")</f>
        <v>Latis</v>
      </c>
    </row>
    <row r="5" spans="1:16" ht="15" customHeight="1">
      <c r="A5" s="110"/>
      <c r="B5" s="110" t="str">
        <f>IFERROR(VLOOKUP(D5,DB!A:K,11,0),"")</f>
        <v/>
      </c>
      <c r="C5" s="111"/>
      <c r="D5" s="107"/>
      <c r="E5" s="112"/>
      <c r="F5" s="113"/>
      <c r="G5" s="114">
        <f ca="1">IFERROR(NOW()-F5,"")</f>
        <v>45932.194893518521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45932.194893518521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45932.194893518521</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45932.194893518521</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45932.194893518521</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45932.194893518521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45932.194893518521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45932.194893518521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45932.194893518521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45932.194893518521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45932.194893518521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45932.194893518521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45932.194893518521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45932.194893518521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45932.194893518521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45932.194893518521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45932.194893518521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45932.194893518521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45932.194893518521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45932.194893518521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45932.194893518521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45932.194893518521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45932.194893518521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45932.194893518521</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40.362833333332674</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6.0060162037043483</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45932.194893518521</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45932.194893518521</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45932.194893518521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45932.194893518521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45932.194893518521</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45932.194893518521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45932.194893518521</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45932.194893518521</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45932.194893518521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45932.194893518521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45932.194893518521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45932.194893518521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45932.194893518521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45932.194893518521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45932.194893518521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45932.194893518521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45932.194893518521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45932.194893518521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45932.194893518521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45932.194893518521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45932.194893518521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45932.194893518521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45932.194893518521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45932.194893518521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45932.194893518521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45932.194893518521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45932.194893518521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45932.194893518521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45932.194893518521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45932.194893518521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45932.194893518521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45932.194893518521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45932.194893518521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45932.194893518521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45932.194893518521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45932.194893518521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45932.194893518521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45932.194893518521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45932.194893518521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45932.194893518521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45932.194893518521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45932.194893518521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45932.194893518521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45932.194893518521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45932.194893518521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45932.194893518521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45932.194893518521</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45932.194893518521</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45932.194893518521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45932.194893518521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45932.194893518521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45932.194893518521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45932.194893518521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45932.194893518521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45932.194893518521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45932.194893518521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45932.194893518521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45932.194893518521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45932.194893518521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45932.194893518521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45932.194893518521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45932.194893518521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45932.194893518521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45932.194893518521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45932.194893518521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45932.194893518521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45932.194893518521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45932.194893518521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45932.194893518521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45932.194893518521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45932.194893518521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45932.194893518521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45932.194893518521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45932.194893518521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45932.194893518521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45932.194893518521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45932.194893518521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45932.194893518521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45932.194893518521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45932.194893518521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45932.194893518521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45932.194893518521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45932.194893518521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45932.194893518521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45932.194893518521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45932.194893518521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45932.194893518521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45932.194893518521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45932.194893518521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45932.194893518521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45932.194893518521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45932.194893518521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45932.194893518521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45932.194893518521</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45932.194893518521</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45932.194893518521</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45932.194893518521</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45932.194893518521</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45932.194893518521</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45932.194893518521</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45932.194893518521</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45932.194893518521</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45932.194893518521</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45932.194893518521</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45932.194893518521</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45932.194893518521</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45932.194893518521</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45932.194893518521</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45932.194893518521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45932.194893518521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45932.194893518521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45932.194893518521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45932.194893518521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45932.194893518521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45932.194893518521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45932.194893518521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45932.194893518521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45932.194893518521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45932.194893518521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45932.194893518521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45932.194893518521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45932.194893518521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45932.194893518521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45932.194893518521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45932.194893518521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45932.194893518521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45932.194893518521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45932.194893518521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45932.194893518521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45932.194893518521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45932.194893518521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45932.194893518521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45932.194893518521</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45932.194893518521</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45932.194893518521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45932.194893518521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45932.194893518521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45932.194893518521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45932.194893518521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45932.194893518521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45932.194893518521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45932.194893518521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45932.194893518521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45932.194893518521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45932.194893518521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45932.194893518521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45932.194893518521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45932.194893518521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45932.194893518521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45932.194893518521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45932.194893518521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45932.194893518521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45932.194893518521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45932.194893518521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45932.194893518521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45932.194893518521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45932.194893518521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45932.194893518521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45932.194893518521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45932.194893518521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45932.194893518521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45932.194893518521</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45932.194893518521</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45932.194893518521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45932.194893518521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45932.194893518521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45932.194893518521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45932.194893518521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45932.194893518521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45932.194893518521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45932.194893518521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45932.194893518521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45932.194893518521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45932.194893518521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45932.194893518521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45932.194893518521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45932.194893518521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45932.194893518521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45932.194893518521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45932.194893518521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45932.194893518521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45932.194893518521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45932.194893518521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45932.194893518521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45932.194893518521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45932.194893518521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45932.194893518521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45932.194893518521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45932.194893518521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45932.194893518521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45932.194893518521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45932.194893518521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45932.194893518521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45932.194893518521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45932.194893518521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45932.194893518521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45932.194893518521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45932.194893518521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45932.194893518521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45932.194893518521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45932.194893518521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45932.194893518521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45932.194893518521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45932.194893518521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45932.194893518521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45932.194893518521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45932.194893518521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45932.194893518521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45932.194893518521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45932.194893518521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45932.194893518521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45932.194893518521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45932.194893518521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45932.194893518521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45932.194893518521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45932.194893518521</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45932.194893518521</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5"/>
  <sheetViews>
    <sheetView workbookViewId="0">
      <selection activeCell="D8" sqref="D8"/>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3.0511782407411374</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5.4220462962985039</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0.39389814814785495</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39076</v>
      </c>
      <c r="B5" s="140" t="str">
        <f>IFERROR(VLOOKUP(D5,DB!A:K,11,0),"")</f>
        <v>R6</v>
      </c>
      <c r="C5" s="140">
        <v>2</v>
      </c>
      <c r="D5" s="140" t="s">
        <v>38941</v>
      </c>
      <c r="E5" s="140" t="s">
        <v>39072</v>
      </c>
      <c r="F5" s="141">
        <v>45931.827256944445</v>
      </c>
      <c r="G5" s="142">
        <f ca="1">IFERROR(NOW()-F5,"-")</f>
        <v>0.36763657407573191</v>
      </c>
      <c r="H5" s="141">
        <v>45931.799745370372</v>
      </c>
      <c r="I5" s="140" t="str">
        <f>IFERROR(VLOOKUP(D5,DB!A:F,6,0),"")</f>
        <v>Generator-SG</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39078</v>
      </c>
      <c r="B6" s="140" t="str">
        <f>IFERROR(VLOOKUP(D6,DB!A:K,11,0),"")</f>
        <v>R6</v>
      </c>
      <c r="C6" s="140">
        <v>1</v>
      </c>
      <c r="D6" s="140" t="s">
        <v>34355</v>
      </c>
      <c r="E6" s="140" t="s">
        <v>39072</v>
      </c>
      <c r="F6" s="145">
        <v>45932.181666666664</v>
      </c>
      <c r="G6" s="142">
        <f ca="1">IFERROR(NOW()-F6,"-")</f>
        <v>1.3226851857325528E-2</v>
      </c>
      <c r="H6" s="145">
        <v>45932.175821759258</v>
      </c>
      <c r="I6" s="140" t="str">
        <f>IFERROR(VLOOKUP(D6,DB!A:F,6,0),"")</f>
        <v>SCECO</v>
      </c>
      <c r="J6" s="140" t="str">
        <f>IFERROR(VLOOKUP(D6,DB!A:G,7,0),"")</f>
        <v>Vandalized</v>
      </c>
      <c r="K6" s="140" t="s">
        <v>39079</v>
      </c>
      <c r="L6" s="140" t="str">
        <f>IFERROR(VLOOKUP(D6,DB!A:I,9,0),"")</f>
        <v>Latis</v>
      </c>
    </row>
    <row r="7" spans="1:16383" ht="31.5" customHeight="1">
      <c r="A7" s="121"/>
      <c r="B7" s="140" t="str">
        <f>IFERROR(VLOOKUP(D7,DB!A:K,11,0),"")</f>
        <v/>
      </c>
      <c r="C7" s="140"/>
      <c r="D7" s="140"/>
      <c r="E7" s="140"/>
      <c r="F7" s="140"/>
      <c r="G7" s="142">
        <f ca="1">IFERROR(NOW()-F7,"-")</f>
        <v>45932.194893518521</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45932.194893518521</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ca="1">IFERROR(NOW()-F9,"-")</f>
        <v>45932.194893518521</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2">
        <f ca="1">IFERROR(NOW()-F10,"-")</f>
        <v>45932.194893518521</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45932.194893518521</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45932.194893518521</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45932.194893518521</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45932.194893518521</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45932.194893518521</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45932.194893518521</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45932.194893518521</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45932.194893518521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45932.194893518521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45932.194893518521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45932.194893518521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45932.194893518521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45932.194893518521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45932.194893518521</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45932.194893518521</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45932.194893518521</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45932.194893518521</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45932.194893518521</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45932.194893518521</v>
      </c>
      <c r="H29" s="140"/>
      <c r="I29" s="140" t="str">
        <f>IFERROR(VLOOKUP(D29,DB!A:F,6,0),"")</f>
        <v/>
      </c>
      <c r="J29" s="140" t="str">
        <f>IFERROR(VLOOKUP(D29,DB!A:G,7,0),"")</f>
        <v/>
      </c>
      <c r="K29" s="140"/>
      <c r="L29" s="140" t="str">
        <f>IFERROR(VLOOKUP(D29,DB!A:I,9,0),"")</f>
        <v/>
      </c>
    </row>
    <row r="30" spans="1:12" ht="31.5" customHeight="1">
      <c r="A30" s="121"/>
      <c r="B30" s="120" t="str">
        <f>IFERROR(VLOOKUP(D30,DB!A:K,11,0),"")</f>
        <v/>
      </c>
      <c r="C30" s="122"/>
      <c r="D30" s="120"/>
      <c r="E30" s="123"/>
      <c r="F30" s="124"/>
      <c r="G30" s="89">
        <f ca="1">IFERROR(NOW()-F30,"-")</f>
        <v>45932.194893518521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45932.194893518521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45932.194893518521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45932.194893518521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45932.194893518521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45932.194893518521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45932.194893518521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45932.194893518521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45932.194893518521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45932.194893518521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45932.194893518521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45932.194893518521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45932.194893518521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45932.194893518521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45932.194893518521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45932.194893518521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45932.194893518521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45932.194893518521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45932.194893518521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45932.194893518521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45932.194893518521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45932.194893518521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45932.194893518521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45932.194893518521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45932.194893518521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45932.194893518521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45932.194893518521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45932.194893518521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45932.194893518521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45932.194893518521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45932.194893518521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45932.194893518521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45932.194893518521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45932.194893518521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45932.194893518521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45932.194893518521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45932.194893518521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45932.194893518521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45932.194893518521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45932.194893518521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45932.194893518521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45932.194893518521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45932.194893518521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45932.194893518521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45932.194893518521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45932.194893518521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45932.194893518521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45932.194893518521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45932.194893518521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45932.194893518521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45932.194893518521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45932.194893518521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45932.194893518521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45932.194893518521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45932.194893518521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45932.194893518521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45932.194893518521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45932.194893518521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45932.194893518521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45932.194893518521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45932.194893518521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45932.194893518521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45932.194893518521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45932.194893518521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45932.194893518521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45932.194893518521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45932.194893518521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45932.194893518521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45932.194893518521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45932.194893518521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45932.194893518521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45932.194893518521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45932.194893518521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45932.194893518521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45932.194893518521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45932.194893518521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45932.194893518521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45932.194893518521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45932.194893518521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45932.194893518521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45932.194893518521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45932.194893518521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45932.194893518521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45932.194893518521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45932.194893518521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45932.194893518521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45932.194893518521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45932.194893518521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45932.194893518521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45932.194893518521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45932.194893518521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45932.194893518521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45932.194893518521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45932.194893518521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45932.194893518521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45932.194893518521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45932.194893518521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45932.194893518521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45932.194893518521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45932.194893518521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45932.194893518521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45932.194893518521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45932.194893518521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45932.194893518521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45932.194893518521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45932.194893518521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45932.194893518521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45932.194893518521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45932.194893518521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45932.194893518521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45932.194893518521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45932.194893518521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45932.194893518521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45932.194893518521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45932.194893518521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45932.194893518521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45932.194893518521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45932.194893518521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45932.194893518521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45932.194893518521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45932.194893518521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45932.194893518521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45932.194893518521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45932.194893518521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45932.194893518521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45932.194893518521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45932.194893518521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45932.194893518521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45932.194893518521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45932.194893518521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45932.194893518521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45932.194893518521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45932.194893518521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45932.194893518521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45932.194893518521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45932.194893518521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45932.194893518521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45932.194893518521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45932.194893518521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45932.194893518521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45932.194893518521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45932.194893518521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45932.194893518521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45932.194893518521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45932.194893518521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45932.194893518521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45932.194893518521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45932.194893518521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45932.194893518521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45932.194893518521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45932.194893518521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45932.194893518521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45932.194893518521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45932.194893518521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45932.194893518521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45932.194893518521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45932.194893518521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45932.194893518521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45932.194893518521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45932.194893518521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45932.194893518521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45932.194893518521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45932.194893518521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45932.194893518521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45932.194893518521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45932.194893518521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45932.194893518521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45932.194893518521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45932.194893518521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45932.194893518521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45932.194893518521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45932.194893518521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45932.194893518521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45932.194893518521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45932.194893518521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45932.194893518521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45932.194893518521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45932.194893518521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45932.194893518521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45932.194893518521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45932.194893518521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45932.194893518521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45932.194893518521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45932.194893518521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45932.194893518521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45932.194893518521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45932.194893518521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45932.194893518521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45932.194893518521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45932.194893518521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45932.194893518521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45932.194893518521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45932.194893518521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45932.194893518521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45932.194893518521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45932.194893518521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45932.194893518521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45932.194893518521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45932.194893518521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45932.194893518521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45932.194893518521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45932.194893518521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45932.194893518521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45932.194893518521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45932.194893518521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45932.194893518521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45932.194893518521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45932.194893518521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45932.194893518521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45932.194893518521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45932.194893518521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45932.194893518521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45932.194893518521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45932.194893518521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45932.194893518521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45932.194893518521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45932.194893518521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45932.194893518521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45932.194893518521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45932.194893518521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45932.194893518521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45932.194893518521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45932.194893518521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45932.194893518521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45932.194893518521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45932.194893518521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45932.194893518521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45932.194893518521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45932.194893518521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45932.194893518521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45932.194893518521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45932.194893518521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45932.194893518521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45932.194893518521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45932.194893518521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45932.194893518521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45932.194893518521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45932.194893518521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45932.194893518521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45932.194893518521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45932.194893518521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45932.194893518521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45932.194893518521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45932.194893518521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45932.194893518521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45932.194893518521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45932.194893518521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45932.194893518521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45932.194893518521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45932.194893518521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45932.194893518521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45932.194893518521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45932.194893518521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45932.194893518521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45932.194893518521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45932.194893518521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45932.194893518521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45932.194893518521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45932.194893518521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45932.194893518521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45932.194893518521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45932.194893518521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45932.194893518521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45932.194893518521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45932.194893518521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45932.194893518521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45932.194893518521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45932.194893518521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45932.194893518521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45932.194893518521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45932.194893518521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45932.194893518521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45932.194893518521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45932.194893518521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45932.194893518521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45932.194893518521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45932.194893518521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45932.194893518521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45932.194893518521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45932.194893518521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45932.194893518521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45932.194893518521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45932.194893518521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45932.194893518521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45932.194893518521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45932.194893518521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45932.194893518521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45932.194893518521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45932.194893518521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45932.194893518521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45932.194893518521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45932.194893518521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45932.194893518521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45932.194893518521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45932.194893518521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45932.194893518521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45932.194893518521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45932.194893518521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45932.194893518521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45932.194893518521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45932.194893518521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45932.194893518521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45932.194893518521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45932.194893518521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45932.194893518521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45932.194893518521</v>
      </c>
      <c r="H335" s="124"/>
      <c r="I335" s="120" t="str">
        <f>IFERROR(VLOOKUP(D335,DB!A:F,6,0),"")</f>
        <v/>
      </c>
      <c r="J335" s="119" t="str">
        <f>IFERROR(VLOOKUP(D335,DB!A:G,7,0),"")</f>
        <v/>
      </c>
      <c r="K335" s="125"/>
      <c r="L335" s="126" t="str">
        <f>IFERROR(VLOOKUP(D335,DB!A:I,9,0),"")</f>
        <v/>
      </c>
    </row>
  </sheetData>
  <dataValidations count="2">
    <dataValidation allowBlank="1" showInputMessage="1" showErrorMessage="1" sqref="E1" xr:uid="{380493DB-286A-4683-AF55-C78F04945A49}"/>
    <dataValidation type="list" allowBlank="1" showInputMessage="1" showErrorMessage="1" sqref="D11:D14 E7:E3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2025-10-02T01:42:10Z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