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93" documentId="13_ncr:1_{F6CB121F-512D-4AA6-A0C1-0FB36C537598}" xr6:coauthVersionLast="47" xr6:coauthVersionMax="47" xr10:uidLastSave="{A7928F1A-B523-4083-84D3-333155A88357}"/>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2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<sst xmlns="http://schemas.openxmlformats.org/spreadsheetml/2006/main" count="179020" uniqueCount="39103">
  <si>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</si>
  <si>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</si>
  <si>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</si>
  <si>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</si>
  <si>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</si>
  <si>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</si>
  <si>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</si>
  <si>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</si>
  <si>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</si>
  <si>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</si>
  <si>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</si>
  <si>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</si>
  <si>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</si>
  <si>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</si>
  <si>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</si>
  <si>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</si>
  <si>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</si>
  <si>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</si>
  <si>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</si>
  <si>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</si>
  <si>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</si>
  <si>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</si>
  <si>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</si>
  <si>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</si>
  <si>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</si>
  <si>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</si>
  <si>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</si>
  <si>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</si>
  <si>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</si>
  <si>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</si>
  <si>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</si>
  <si>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</si>
  <si>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</si>
  <si>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</si>
  <si>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</si>
  <si>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</si>
  <si>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</si>
  <si>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</si>
  <si>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</si>
  <si>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</si>
  <si>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</si>
  <si>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</si>
  <si>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</si>
  <si>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</si>
  <si>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</si>
  <si>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</si>
  <si>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</si>
  <si>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</si>
  <si>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</si>
  <si>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</si>
  <si>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</si>
  <si>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</si>
  <si>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</si>
  <si>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</si>
  <si>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</si>
  <si>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</si>
  <si>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</si>
  <si>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</si>
  <si>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</si>
  <si>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</si>
  <si>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</si>
  <si>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</si>
  <si>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</si>
  <si>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</si>
  <si>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</si>
  <si>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</si>
  <si>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</si>
  <si>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</si>
  <si>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</si>
  <si>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</si>
  <si>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</si>
  <si>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</si>
  <si>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</si>
  <si>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</si>
  <si>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</si>
  <si>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</si>
  <si>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</si>
  <si>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</si>
  <si>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</si>
  <si>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</si>
  <si>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</si>
  <si>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</si>
  <si>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</si>
  <si>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</si>
  <si>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</si>
  <si>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</si>
  <si>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</si>
  <si>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</si>
  <si>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</si>
  <si>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</si>
  <si>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</si>
  <si>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</si>
  <si>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</si>
  <si>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</si>
  <si>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</si>
  <si>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</si>
  <si>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</si>
  <si>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</si>
  <si>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</si>
  <si>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</si>
  <si>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</si>
  <si>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</si>
  <si>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</si>
  <si>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</si>
  <si>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</si>
  <si>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</si>
  <si>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</si>
  <si>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</si>
  <si>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</si>
  <si>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</si>
  <si>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</si>
  <si>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</si>
  <si>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</si>
  <si>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</si>
  <si>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</si>
  <si>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</si>
  <si>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</si>
  <si>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</si>
  <si>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</si>
  <si>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</si>
  <si>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</si>
  <si>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</si>
  <si>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</si>
  <si>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</si>
  <si>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</si>
  <si>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</si>
  <si>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</si>
  <si>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</si>
  <si>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</si>
  <si>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</si>
  <si>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</si>
  <si>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</si>
  <si>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</si>
  <si>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</si>
  <si>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</si>
  <si>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</si>
  <si>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</si>
  <si>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</si>
  <si>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</si>
  <si>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</si>
  <si>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</si>
  <si>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</si>
  <si>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</si>
  <si>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</si>
  <si>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</si>
  <si>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</si>
  <si>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</si>
  <si>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</si>
  <si>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</si>
  <si>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</si>
  <si>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</si>
  <si>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</si>
  <si>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</si>
  <si>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</si>
  <si>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</si>
  <si>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</si>
  <si>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</si>
  <si>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</si>
  <si>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</si>
  <si>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</si>
  <si>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</si>
  <si>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</si>
  <si>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</si>
  <si>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</si>
  <si>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</si>
  <si>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</si>
  <si>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</si>
  <si>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</si>
  <si>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</si>
  <si>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</si>
  <si>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</si>
  <si>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</si>
  <si>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</si>
  <si>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</si>
  <si>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</si>
  <si>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</si>
  <si>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</si>
  <si>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</si>
  <si>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</si>
  <si>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</si>
  <si>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</si>
  <si>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</si>
  <si>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</si>
  <si>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</si>
  <si>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</si>
  <si>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</si>
  <si>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</si>
  <si>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</si>
  <si>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</si>
  <si>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</si>
  <si>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</si>
  <si>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</si>
  <si>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</si>
  <si>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</si>
  <si>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</si>
  <si>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</si>
  <si>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</si>
  <si>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</si>
  <si>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</si>
  <si>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</si>
  <si>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</si>
  <si>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</si>
  <si>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</si>
  <si>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</si>
  <si>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</si>
  <si>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</si>
  <si>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</si>
  <si>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</si>
  <si>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</si>
  <si>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</si>
  <si>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</si>
  <si>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</si>
  <si>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</si>
  <si>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</si>
  <si>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</si>
  <si>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</si>
  <si>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</si>
  <si>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</si>
  <si>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</si>
  <si>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</si>
  <si>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</si>
  <si>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</si>
  <si>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</si>
  <si>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</si>
  <si>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</si>
  <si>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</si>
  <si>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</si>
  <si>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</si>
  <si>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</si>
  <si>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</si>
  <si>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</si>
  <si>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</si>
  <si>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</si>
  <si>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</si>
  <si>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</si>
  <si>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</si>
  <si>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</si>
  <si>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</si>
  <si>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</si>
  <si>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</si>
  <si>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</si>
  <si>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</si>
  <si>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</si>
  <si>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</si>
  <si>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</si>
  <si>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</si>
  <si>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</si>
  <si>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</si>
  <si>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</si>
  <si>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</si>
  <si>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</si>
  <si>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</si>
  <si>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</si>
  <si>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</si>
  <si>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</si>
  <si>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</si>
  <si>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</si>
  <si>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</si>
  <si>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</si>
  <si>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</si>
  <si>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</si>
  <si>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</si>
  <si>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</si>
  <si>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</si>
  <si>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</si>
  <si>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</si>
  <si>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</si>
  <si>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</si>
  <si>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</si>
  <si>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</si>
  <si>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</si>
  <si>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</si>
  <si>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</si>
  <si>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</si>
  <si>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</si>
  <si>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</si>
  <si>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</si>
  <si>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</si>
  <si>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</si>
  <si>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</si>
  <si>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</si>
  <si>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</si>
  <si>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</si>
  <si>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</si>
  <si>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</si>
  <si>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</si>
  <si>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</si>
  <si>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</si>
  <si>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</si>
  <si>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</si>
  <si>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</si>
  <si>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</si>
  <si>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</si>
  <si>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</si>
  <si>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</si>
  <si>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</si>
  <si>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</si>
  <si>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</si>
  <si>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</si>
  <si>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</si>
  <si>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</si>
  <si>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</si>
  <si>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</si>
  <si>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</si>
  <si>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</si>
  <si>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</si>
  <si>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</si>
  <si>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</si>
  <si>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</si>
  <si>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</si>
  <si>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</si>
  <si>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</si>
  <si>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</si>
  <si>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</si>
  <si>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</si>
  <si>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</si>
  <si>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</si>
  <si>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</si>
  <si>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</si>
  <si>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</si>
  <si>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</si>
  <si>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</si>
  <si>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</si>
  <si>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</si>
  <si>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</si>
  <si>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</si>
  <si>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</si>
  <si>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</si>
  <si>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</si>
  <si>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</si>
  <si>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</si>
  <si>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</si>
  <si>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</si>
  <si>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</si>
  <si>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</si>
  <si>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</si>
  <si>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</si>
  <si>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</si>
  <si>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</si>
  <si>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</si>
  <si>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</si>
  <si>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</si>
  <si>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</si>
  <si>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</si>
  <si>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</si>
  <si>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</si>
  <si>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</si>
  <si>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</si>
  <si>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</si>
  <si>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</si>
  <si>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</si>
  <si>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</si>
  <si>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</si>
  <si>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</si>
  <si>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</si>
  <si>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</si>
  <si>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</si>
  <si>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</si>
  <si>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</si>
  <si>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</si>
  <si>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</si>
  <si>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</si>
  <si>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</si>
  <si>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</si>
  <si>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</si>
  <si>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</si>
  <si>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</si>
  <si>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</si>
  <si>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</si>
  <si>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</si>
  <si>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</si>
  <si>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</si>
  <si>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</si>
  <si>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</si>
  <si>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</si>
  <si>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</si>
  <si>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</si>
  <si>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</si>
  <si>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</si>
  <si>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</si>
  <si>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</si>
  <si>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</si>
  <si>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</si>
  <si>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</si>
  <si>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</si>
  <si>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</si>
  <si>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</si>
  <si>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</si>
  <si>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</si>
  <si>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</si>
  <si>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</si>
  <si>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</si>
  <si>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</si>
  <si>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</si>
  <si>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</si>
  <si>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</si>
  <si>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</si>
  <si>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</si>
  <si>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</si>
  <si>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</si>
  <si>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</si>
  <si>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</si>
  <si>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</si>
  <si>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</si>
  <si>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</si>
  <si>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</si>
  <si>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</si>
  <si>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</si>
  <si>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</si>
  <si>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</si>
  <si>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</si>
  <si>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</si>
  <si>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</si>
  <si>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</si>
  <si>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</si>
  <si>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</si>
  <si>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</si>
  <si>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</si>
  <si>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</si>
  <si>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</si>
  <si>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</si>
  <si>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</si>
  <si>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</si>
  <si>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</si>
  <si>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</si>
  <si>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</si>
  <si>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</si>
  <si>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</si>
  <si>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</si>
  <si>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</si>
  <si>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</si>
  <si>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</si>
  <si>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</si>
  <si>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</si>
  <si>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</si>
  <si>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</si>
  <si>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</si>
  <si>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</si>
  <si>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</si>
  <si>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</si>
  <si>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</si>
  <si>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</si>
  <si>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</si>
  <si>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</si>
  <si>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</si>
  <si>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</si>
  <si>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</si>
  <si>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</si>
  <si>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</si>
  <si>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</si>
  <si>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</si>
  <si>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</si>
  <si>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</si>
  <si>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</si>
  <si>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</si>
  <si>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</si>
  <si>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</si>
  <si>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</si>
  <si>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</si>
  <si>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</si>
  <si>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</si>
  <si>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</si>
  <si>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</si>
  <si>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</si>
  <si>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</si>
  <si>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</si>
  <si>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</si>
  <si>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</si>
  <si>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</si>
  <si>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</si>
  <si>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</si>
  <si>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</si>
  <si>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</si>
  <si>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</si>
  <si>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</si>
  <si>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</si>
  <si>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</si>
  <si>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</si>
  <si>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</si>
  <si>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</si>
  <si>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</si>
  <si>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</si>
  <si>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</si>
  <si>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</si>
  <si>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</si>
  <si>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</si>
  <si>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</si>
  <si>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</si>
  <si>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</si>
  <si>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</si>
  <si>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</si>
  <si>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</si>
  <si>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</si>
  <si>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</si>
  <si>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</si>
  <si>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</si>
  <si>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</si>
  <si>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</si>
  <si>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</si>
  <si>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</si>
  <si>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</si>
  <si>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</si>
  <si>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</si>
  <si>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</si>
  <si>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</si>
  <si>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</si>
  <si>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</si>
  <si>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</si>
  <si>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</si>
  <si>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</si>
  <si>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</si>
  <si>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</si>
  <si>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</si>
  <si>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</si>
  <si>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</si>
  <si>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</si>
  <si>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</si>
  <si>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</si>
  <si>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</si>
  <si>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</si>
  <si>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</si>
  <si>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</si>
  <si>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</si>
  <si>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</si>
  <si>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</si>
  <si>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</si>
  <si>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</si>
  <si>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</si>
  <si>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</si>
  <si>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</si>
  <si>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</si>
  <si>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</si>
  <si>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</si>
  <si>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</si>
  <si>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</si>
  <si>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</si>
  <si>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</si>
  <si>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</si>
  <si>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</si>
  <si>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</si>
  <si>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</si>
  <si>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</si>
  <si>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</si>
  <si>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</si>
  <si>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</si>
  <si>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</si>
  <si>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</si>
  <si>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</si>
  <si>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</si>
  <si>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</si>
  <si>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</si>
  <si>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</si>
  <si>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</si>
  <si>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</si>
  <si>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</si>
  <si>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</si>
  <si>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</si>
  <si>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</si>
  <si>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</si>
  <si>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</si>
  <si>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</si>
  <si>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</si>
  <si>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</si>
  <si>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</si>
  <si>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</si>
  <si>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</si>
  <si>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</si>
  <si>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</si>
  <si>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</si>
  <si>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</si>
  <si>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</si>
  <si>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</si>
  <si>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</si>
  <si>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</si>
  <si>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</si>
  <si>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</si>
  <si>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</si>
  <si>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</si>
  <si>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</si>
  <si>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</si>
  <si>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</si>
  <si>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</si>
  <si>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</si>
  <si>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</si>
  <si>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</si>
  <si>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</si>
  <si>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</si>
  <si>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</si>
  <si>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</si>
  <si>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</si>
  <si>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</si>
  <si>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</si>
  <si>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</si>
  <si>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</si>
  <si>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</si>
  <si>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</si>
  <si>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</si>
  <si>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</si>
  <si>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</si>
  <si>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</si>
  <si>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</si>
  <si>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</si>
  <si>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</si>
  <si>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</si>
  <si>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</si>
  <si>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</si>
  <si>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</si>
  <si>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</si>
  <si>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</si>
  <si>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</si>
  <si>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</si>
  <si>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</si>
  <si>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</si>
  <si>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</si>
  <si>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</si>
  <si>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</si>
  <si>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</si>
  <si>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</si>
  <si>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</si>
  <si>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</si>
  <si>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</si>
  <si>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</si>
  <si>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</si>
  <si>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</si>
  <si>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</si>
  <si>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</si>
  <si>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</si>
  <si>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</si>
  <si>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</si>
  <si>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</si>
  <si>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</si>
  <si>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</si>
  <si>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</si>
  <si>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</si>
  <si>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</si>
  <si>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</si>
  <si>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</si>
  <si>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</si>
  <si>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</si>
  <si>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</si>
  <si>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</si>
  <si>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</si>
  <si>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</si>
  <si>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</si>
  <si>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</si>
  <si>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</si>
  <si>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</si>
  <si>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</si>
  <si>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</si>
  <si>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</si>
  <si>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</si>
  <si>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</si>
  <si>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</si>
  <si>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</si>
  <si>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</si>
  <si>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</si>
  <si>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</si>
  <si>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</si>
  <si>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</si>
  <si>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</si>
  <si>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</si>
  <si>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</si>
  <si>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</si>
  <si>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</si>
  <si>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</si>
  <si>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</si>
  <si>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</si>
  <si>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</si>
  <si>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</si>
  <si>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</si>
  <si>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</si>
  <si>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</si>
  <si>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</si>
  <si>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</si>
  <si>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</si>
  <si>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</si>
  <si>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</si>
  <si>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</si>
  <si>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</si>
  <si>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</si>
  <si>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</si>
  <si>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</si>
  <si>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</si>
  <si>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</si>
  <si>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</si>
  <si>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</si>
  <si>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</si>
  <si>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</si>
  <si>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</si>
  <si>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</si>
  <si>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</si>
  <si>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</si>
  <si>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</si>
  <si>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</si>
  <si>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</si>
  <si>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</si>
  <si>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</si>
  <si>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</si>
  <si>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</si>
  <si>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</si>
  <si>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</si>
  <si>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</si>
  <si>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</si>
  <si>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</si>
  <si>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</si>
  <si>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</si>
  <si>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</si>
  <si>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</si>
  <si>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</si>
  <si>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</si>
  <si>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</si>
  <si>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</si>
  <si>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</si>
  <si>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</si>
  <si>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</si>
  <si>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</si>
  <si>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</si>
  <si>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</si>
  <si>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</si>
  <si>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</si>
  <si>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</si>
  <si>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</si>
  <si>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</si>
  <si>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</si>
  <si>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</si>
  <si>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</si>
  <si>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</si>
  <si>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</si>
  <si>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</si>
  <si>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</si>
  <si>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</si>
  <si>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</si>
  <si>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</si>
  <si>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</si>
  <si>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</si>
  <si>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</si>
  <si>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</si>
  <si>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</si>
  <si>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</si>
  <si>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</si>
  <si>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</si>
  <si>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</si>
  <si>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</si>
  <si>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</si>
  <si>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</si>
  <si>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</si>
  <si>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</si>
  <si>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</si>
  <si>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</si>
  <si>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</si>
  <si>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</si>
  <si>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</si>
  <si>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</si>
  <si>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</si>
  <si>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</si>
  <si>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</si>
  <si>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</si>
  <si>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</si>
  <si>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</si>
  <si>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</si>
  <si>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</si>
  <si>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</si>
  <si>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</si>
  <si>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</si>
  <si>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</si>
  <si>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</si>
  <si>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</si>
  <si>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</si>
  <si>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</si>
  <si>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</si>
  <si>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</si>
  <si>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</si>
  <si>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</si>
  <si>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</si>
  <si>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</si>
  <si>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</si>
  <si>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</si>
  <si>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</si>
  <si>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</si>
  <si>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</si>
  <si>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</si>
  <si>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</si>
  <si>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</si>
  <si>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</si>
  <si>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</si>
  <si>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</si>
  <si>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</si>
  <si>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</si>
  <si>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</si>
  <si>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</si>
  <si>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</si>
  <si>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</si>
  <si>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</si>
  <si>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</si>
  <si>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</si>
  <si>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</si>
  <si>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</si>
  <si>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</si>
  <si>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</si>
  <si>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</si>
  <si>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</si>
  <si>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</si>
  <si>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</si>
  <si>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</si>
  <si>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</si>
  <si>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</si>
  <si>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</si>
  <si>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</si>
  <si>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</si>
  <si>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</si>
  <si>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</si>
  <si>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</si>
  <si>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</si>
  <si>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</si>
  <si>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</si>
  <si>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</si>
  <si>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</si>
  <si>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</si>
  <si>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</si>
  <si>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</si>
  <si>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</si>
  <si>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</si>
  <si>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</si>
  <si>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</si>
  <si>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</si>
  <si>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</si>
  <si>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</si>
  <si>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</si>
  <si>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</si>
  <si>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</si>
  <si>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</si>
  <si>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</si>
  <si>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</si>
  <si>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</si>
  <si>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</si>
  <si>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</si>
  <si>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</si>
  <si>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</si>
  <si>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</si>
  <si>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</si>
  <si>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</si>
  <si>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</si>
  <si>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</si>
  <si>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</si>
  <si>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</si>
  <si>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</si>
  <si>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</si>
  <si>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</si>
  <si>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</si>
  <si>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</si>
  <si>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</si>
  <si>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</si>
  <si>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</si>
  <si>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</si>
  <si>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</si>
  <si>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</si>
  <si>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</si>
  <si>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</si>
  <si>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</si>
  <si>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</si>
  <si>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</si>
  <si>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</si>
  <si>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</si>
  <si>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</si>
  <si>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</si>
  <si>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</si>
  <si>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</si>
  <si>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</si>
  <si>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</si>
  <si>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</si>
  <si>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</si>
  <si>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</si>
  <si>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</si>
  <si>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</si>
  <si>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</si>
  <si>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</si>
  <si>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</si>
  <si>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</si>
  <si>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</si>
  <si>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</si>
  <si>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</si>
  <si>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</si>
  <si>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</si>
  <si>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</si>
  <si>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</si>
  <si>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</si>
  <si>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</si>
  <si>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</si>
  <si>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</si>
  <si>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</si>
  <si>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</si>
  <si>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</si>
  <si>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</si>
  <si>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</si>
  <si>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</si>
  <si>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</si>
  <si>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</si>
  <si>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</si>
  <si>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</si>
  <si>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</si>
  <si>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</si>
  <si>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</si>
  <si>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</si>
  <si>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</si>
  <si>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</si>
  <si>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</si>
  <si>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</si>
  <si>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</si>
  <si>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</si>
  <si>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</si>
  <si>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</si>
  <si>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</si>
  <si>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</si>
  <si>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</si>
  <si>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</si>
  <si>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</si>
  <si>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</si>
  <si>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</si>
  <si>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</si>
  <si>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</si>
  <si>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</si>
  <si>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</si>
  <si>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</si>
  <si>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</si>
  <si>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</si>
  <si>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</si>
  <si>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</si>
  <si>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</si>
  <si>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</si>
  <si>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</si>
  <si>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</si>
  <si>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</si>
  <si>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</si>
  <si>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</si>
  <si>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</si>
  <si>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</si>
  <si>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</si>
  <si>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</si>
  <si>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</si>
  <si>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</si>
  <si>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</si>
  <si>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</si>
  <si>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</si>
  <si>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</si>
  <si>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</si>
  <si>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</si>
  <si>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</si>
  <si>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</si>
  <si>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</si>
  <si>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</si>
  <si>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</si>
  <si>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</si>
  <si>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</si>
  <si>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</si>
  <si>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</si>
  <si>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</si>
  <si>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</si>
  <si>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</si>
  <si>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</si>
  <si>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</si>
  <si>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</si>
  <si>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</si>
  <si>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</si>
  <si>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</si>
  <si>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</si>
  <si>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</si>
  <si>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</si>
  <si>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</si>
  <si>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</si>
  <si>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</si>
  <si>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</si>
  <si>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</si>
  <si>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</si>
  <si>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</si>
  <si>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</si>
  <si>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</si>
  <si>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</si>
  <si>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</si>
  <si>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</si>
  <si>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</si>
  <si>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</si>
  <si>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</si>
  <si>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</si>
  <si>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</si>
  <si>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</si>
  <si>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</si>
  <si>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</si>
  <si>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</si>
  <si>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</si>
  <si>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</si>
  <si>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</si>
  <si>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</si>
  <si>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</si>
  <si>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</si>
  <si>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</si>
  <si>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</si>
  <si>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</si>
  <si>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</si>
  <si>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</si>
  <si>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</si>
  <si>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</si>
  <si>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</si>
  <si>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</si>
  <si>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</si>
  <si>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</si>
  <si>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</si>
  <si>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</si>
  <si>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</si>
  <si>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</si>
  <si>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</si>
  <si>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</si>
  <si>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</si>
  <si>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</si>
  <si>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</si>
  <si>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</si>
  <si>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</si>
  <si>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</si>
  <si>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</si>
  <si>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</si>
  <si>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</si>
  <si>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</si>
  <si>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</si>
  <si>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</si>
  <si>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</si>
  <si>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</si>
  <si>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</si>
  <si>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</si>
  <si>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</si>
  <si>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</si>
  <si>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</si>
  <si>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</si>
  <si>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</si>
  <si>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</si>
  <si>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</si>
  <si>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</si>
  <si>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</si>
  <si>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</si>
  <si>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</si>
  <si>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</si>
  <si>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</si>
  <si>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</si>
  <si>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</si>
  <si>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</si>
  <si>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</si>
  <si>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</si>
  <si>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</si>
  <si>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</si>
  <si>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</si>
  <si>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</si>
  <si>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</si>
  <si>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</si>
  <si>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</si>
  <si>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</si>
  <si>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</si>
  <si>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</si>
  <si>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</si>
  <si>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</si>
  <si>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</si>
  <si>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</si>
  <si>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</si>
  <si>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</si>
  <si>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</si>
  <si>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</si>
  <si>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</si>
  <si>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</si>
  <si>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</si>
  <si>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</si>
  <si>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</si>
  <si>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</si>
  <si>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</si>
  <si>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</si>
  <si>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</si>
  <si>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</si>
  <si>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</si>
  <si>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</si>
  <si>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</si>
  <si>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</si>
  <si>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</si>
  <si>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</si>
  <si>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</si>
  <si>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</si>
  <si>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</si>
  <si>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</si>
  <si>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</si>
  <si>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</si>
  <si>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</si>
  <si>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</si>
  <si>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</si>
  <si>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</si>
  <si>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</si>
  <si>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</si>
  <si>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</si>
  <si>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</si>
  <si>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</si>
  <si>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</si>
  <si>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</si>
  <si>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</si>
  <si>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</si>
  <si>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</si>
  <si>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</si>
  <si>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</si>
  <si>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</si>
  <si>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</si>
  <si>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</si>
  <si>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</si>
  <si>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</si>
  <si>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</si>
  <si>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</si>
  <si>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</si>
  <si>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</si>
  <si>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</si>
  <si>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</si>
  <si>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</si>
  <si>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</si>
  <si>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</si>
  <si>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</si>
  <si>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</si>
  <si>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</si>
  <si>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</si>
  <si>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</si>
  <si>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</si>
  <si>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</si>
  <si>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</si>
  <si>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</si>
  <si>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</si>
  <si>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</si>
  <si>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</si>
  <si>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</si>
  <si>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</si>
  <si>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</si>
  <si>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</si>
  <si>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</si>
  <si>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</si>
  <si>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</si>
  <si>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</si>
  <si>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</si>
  <si>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</si>
  <si>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</si>
  <si>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</si>
  <si>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</si>
  <si>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</si>
  <si>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</si>
  <si>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</si>
  <si>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</si>
  <si>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</si>
  <si>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</si>
  <si>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</si>
  <si>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</si>
  <si>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</si>
  <si>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</si>
  <si>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</si>
  <si>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</si>
  <si>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</si>
  <si>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</si>
  <si>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</si>
  <si>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</si>
  <si>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</si>
  <si>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</si>
  <si>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</si>
  <si>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</si>
  <si>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</si>
  <si>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</si>
  <si>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</si>
  <si>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</si>
  <si>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</si>
  <si>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</si>
  <si>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</si>
  <si>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</si>
  <si>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</si>
  <si>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</si>
  <si>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</si>
  <si>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</si>
  <si>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</si>
  <si>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</si>
  <si>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</si>
  <si>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</si>
  <si>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</si>
  <si>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</si>
  <si>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</si>
  <si>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</si>
  <si>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</si>
  <si>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</si>
  <si>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</si>
  <si>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</si>
  <si>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</si>
  <si>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</si>
  <si>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</si>
  <si>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</si>
  <si>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</si>
  <si>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</si>
  <si>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</si>
  <si>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</si>
  <si>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</si>
  <si>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</si>
  <si>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</si>
  <si>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</si>
  <si>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</si>
  <si>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</si>
  <si>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</si>
  <si>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</si>
  <si>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</si>
  <si>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</si>
  <si>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</si>
  <si>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</si>
  <si>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</si>
  <si>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</si>
  <si>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</si>
  <si>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</si>
  <si>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</si>
  <si>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</si>
  <si>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</si>
  <si>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</si>
  <si>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</si>
  <si>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</si>
  <si>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</si>
  <si>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</si>
  <si>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</si>
  <si>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</si>
  <si>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</si>
  <si>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</si>
  <si>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</si>
  <si>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</si>
  <si>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</si>
  <si>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</si>
  <si>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</si>
  <si>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</si>
  <si>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</si>
  <si>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</si>
  <si>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</si>
  <si>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</si>
  <si>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</si>
  <si>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</si>
  <si>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</si>
  <si>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</si>
  <si>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</si>
  <si>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</si>
  <si>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</si>
  <si>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</si>
  <si>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</si>
  <si>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</si>
  <si>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</si>
  <si>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</si>
  <si>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</si>
  <si>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</si>
  <si>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</si>
  <si>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</si>
  <si>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</si>
  <si>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</si>
  <si>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</si>
  <si>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</si>
  <si>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</si>
  <si>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</si>
  <si>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</si>
  <si>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</si>
  <si>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</si>
  <si>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</si>
  <si>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</si>
  <si>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</si>
  <si>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</si>
  <si>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</si>
  <si>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</si>
  <si>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</si>
  <si>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</si>
  <si>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</si>
  <si>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</si>
  <si>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</si>
  <si>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</si>
  <si>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</si>
  <si>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</si>
  <si>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</si>
  <si>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</si>
  <si>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</si>
  <si>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</si>
  <si>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</si>
  <si>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</si>
  <si>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</si>
  <si>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</si>
  <si>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</si>
  <si>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</si>
  <si>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</si>
  <si>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</si>
  <si>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</si>
  <si>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</si>
  <si>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</si>
  <si>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</si>
  <si>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</si>
  <si>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</si>
  <si>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</si>
  <si>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</si>
  <si>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</si>
  <si>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</si>
  <si>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</si>
  <si>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</si>
  <si>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</si>
  <si>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</si>
  <si>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</si>
  <si>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</si>
  <si>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</si>
  <si>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</si>
  <si>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</si>
  <si>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</si>
  <si>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</si>
  <si>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</si>
  <si>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</si>
  <si>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</si>
  <si>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</si>
  <si>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</si>
  <si>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</si>
  <si>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</si>
  <si>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</si>
  <si>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</si>
  <si>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</si>
  <si>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</si>
  <si>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</si>
  <si>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</si>
  <si>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</si>
  <si>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</si>
  <si>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</si>
  <si>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</si>
  <si>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</si>
  <si>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</si>
  <si>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</si>
  <si>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</si>
  <si>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</si>
  <si>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</si>
  <si>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</si>
  <si>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</si>
  <si>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</si>
  <si>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</si>
  <si>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</si>
  <si>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</si>
  <si>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</si>
  <si>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</si>
  <si>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</si>
  <si>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</si>
  <si>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</si>
  <si>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</si>
  <si>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</si>
  <si>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</si>
  <si>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</si>
  <si>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</si>
  <si>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</si>
  <si>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</si>
  <si>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</si>
  <si>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</si>
  <si>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</si>
  <si>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</si>
  <si>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</si>
  <si>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</si>
  <si>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</si>
  <si>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</si>
  <si>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</si>
  <si>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</si>
  <si>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</si>
  <si>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</si>
  <si>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</si>
  <si>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</si>
  <si>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</si>
  <si>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</si>
  <si>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</si>
  <si>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</si>
  <si>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</si>
  <si>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</si>
  <si>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</si>
  <si>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</si>
  <si>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</si>
  <si>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</si>
  <si>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</si>
  <si>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</si>
  <si>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</si>
  <si>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</si>
  <si>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</si>
  <si>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</si>
  <si>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</si>
  <si>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</si>
  <si>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</si>
  <si>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</si>
  <si>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</si>
  <si>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</si>
  <si>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</si>
  <si>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</si>
  <si>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</si>
  <si>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</si>
  <si>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</si>
  <si>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</si>
  <si>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</si>
  <si>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</si>
  <si>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</si>
  <si>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</si>
  <si>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</si>
  <si>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</si>
  <si>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</si>
  <si>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</si>
  <si>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</si>
  <si>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</si>
  <si>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</si>
  <si>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</si>
  <si>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</si>
  <si>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</si>
  <si>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</si>
  <si>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</si>
  <si>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</si>
  <si>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</si>
  <si>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</si>
  <si>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</si>
  <si>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</si>
  <si>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</si>
  <si>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</si>
  <si>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</si>
  <si>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</si>
  <si>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</si>
  <si>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</si>
  <si>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</si>
  <si>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</si>
  <si>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</si>
  <si>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</si>
  <si>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</si>
  <si>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</si>
  <si>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</si>
  <si>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</si>
  <si>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</si>
  <si>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</si>
  <si>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</si>
  <si>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</si>
  <si>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</si>
  <si>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</si>
  <si>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</si>
  <si>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</si>
  <si>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</si>
  <si>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</si>
  <si>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</si>
  <si>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</si>
  <si>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</si>
  <si>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</si>
  <si>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</si>
  <si>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</si>
  <si>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</si>
  <si>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</si>
  <si>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</si>
  <si>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</si>
  <si>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</si>
  <si>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</si>
  <si>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</si>
  <si>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</si>
  <si>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</si>
  <si>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</si>
  <si>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</si>
  <si>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</si>
  <si>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</si>
  <si>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</si>
  <si>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</si>
  <si>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</si>
  <si>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</si>
  <si>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</si>
  <si>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</si>
  <si>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</si>
  <si>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</si>
  <si>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</si>
  <si>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</si>
  <si>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</si>
  <si>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</si>
  <si>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</si>
  <si>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</si>
  <si>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</si>
  <si>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</si>
  <si>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</si>
  <si>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</si>
  <si>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</si>
  <si>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</si>
  <si>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</si>
  <si>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</si>
  <si>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</si>
  <si>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</si>
  <si>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</si>
  <si>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</si>
  <si>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</si>
  <si>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</si>
  <si>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</si>
  <si>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</si>
  <si>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</si>
  <si>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</si>
  <si>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</si>
  <si>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</si>
  <si>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</si>
  <si>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</si>
  <si>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</si>
  <si>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</si>
  <si>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</si>
  <si>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</si>
  <si>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</si>
  <si>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</si>
  <si>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</si>
  <si>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</si>
  <si>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</si>
  <si>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</si>
  <si>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</si>
  <si>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</si>
  <si>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</si>
  <si>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</si>
  <si>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</si>
  <si>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</si>
  <si>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</si>
  <si>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</si>
  <si>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</si>
  <si>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</si>
  <si>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</si>
  <si>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</si>
  <si>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</si>
  <si>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</si>
  <si>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</si>
  <si>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</si>
  <si>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</si>
  <si>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</si>
  <si>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</si>
  <si>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</si>
  <si>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</si>
  <si>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</si>
  <si>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</si>
  <si>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</si>
  <si>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</si>
  <si>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</si>
  <si>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</si>
  <si>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</si>
  <si>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</si>
  <si>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</si>
  <si>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</si>
  <si>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</si>
  <si>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</si>
  <si>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</si>
  <si>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</si>
  <si>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</si>
  <si>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</si>
  <si>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</si>
  <si>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</si>
  <si>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</si>
  <si>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</si>
  <si>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</si>
  <si>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</si>
  <si>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</si>
  <si>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</si>
  <si>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</si>
  <si>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</si>
  <si>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</si>
  <si>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</si>
  <si>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</si>
  <si>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</si>
  <si>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</si>
  <si>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</si>
  <si>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</si>
  <si>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</si>
  <si>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</si>
  <si>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</si>
  <si>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</si>
  <si>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</si>
  <si>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</si>
  <si>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</si>
  <si>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</si>
  <si>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</si>
  <si>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</si>
  <si>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</si>
  <si>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</si>
  <si>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</si>
  <si>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</si>
  <si>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</si>
  <si>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</si>
  <si>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</si>
  <si>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</si>
  <si>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</si>
  <si>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</si>
  <si>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</si>
  <si>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</si>
  <si>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</si>
  <si>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</si>
  <si>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</si>
  <si>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</si>
  <si>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</si>
  <si>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</si>
  <si>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</si>
  <si>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</si>
  <si>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</si>
  <si>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</si>
  <si>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</si>
  <si>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</si>
  <si>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</si>
  <si>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</si>
  <si>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</si>
  <si>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</si>
  <si>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</si>
  <si>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</si>
  <si>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</si>
  <si>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</si>
  <si>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</si>
  <si>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</si>
  <si>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</si>
  <si>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</si>
  <si>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</si>
  <si>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</si>
  <si>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</si>
  <si>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</si>
  <si>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</si>
  <si>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</si>
  <si>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</si>
  <si>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</si>
  <si>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</si>
  <si>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</si>
  <si>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</si>
  <si>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</si>
  <si>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</si>
  <si>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</si>
  <si>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</si>
  <si>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</si>
  <si>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</si>
  <si>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</si>
  <si>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</si>
  <si>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</si>
  <si>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</si>
  <si>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</si>
  <si>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</si>
  <si>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</si>
  <si>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</si>
  <si>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</si>
  <si>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</si>
  <si>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</si>
  <si>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</si>
  <si>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</si>
  <si>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</si>
  <si>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</si>
  <si>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</si>
  <si>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</si>
  <si>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</si>
  <si>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</si>
  <si>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</si>
  <si>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</si>
  <si>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</si>
  <si>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</si>
  <si>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</si>
  <si>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</si>
  <si>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</si>
  <si>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</si>
  <si>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</si>
  <si>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</si>
  <si>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</si>
  <si>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</si>
  <si>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</si>
  <si>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</si>
  <si>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</si>
  <si>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</si>
  <si>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</si>
  <si>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</si>
  <si>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</si>
  <si>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</si>
  <si>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</si>
  <si>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</si>
  <si>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</si>
  <si>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</si>
  <si>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</si>
  <si>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</si>
  <si>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</si>
  <si>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</si>
  <si>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</si>
  <si>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</si>
  <si>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</si>
  <si>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</si>
  <si>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</si>
  <si>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</si>
  <si>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</si>
  <si>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</si>
  <si>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</si>
  <si>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</si>
  <si>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</si>
  <si>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</si>
  <si>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</si>
  <si>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</si>
  <si>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</si>
  <si>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</si>
  <si>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</si>
  <si>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</si>
  <si>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</si>
  <si>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</si>
  <si>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</si>
  <si>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</si>
  <si>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</si>
  <si>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</si>
  <si>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</si>
  <si>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</si>
  <si>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</si>
  <si>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</si>
  <si>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</si>
  <si>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</si>
  <si>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</si>
  <si>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</si>
  <si>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</si>
  <si>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</si>
  <si>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</si>
  <si>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</si>
  <si>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</si>
  <si>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</si>
  <si>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</si>
  <si>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</si>
  <si>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</si>
  <si>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</si>
  <si>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</si>
  <si>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</si>
  <si>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</si>
  <si>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</si>
  <si>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</si>
  <si>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</si>
  <si>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</si>
  <si>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</si>
  <si>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</si>
  <si>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</si>
  <si>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</si>
  <si>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</si>
  <si>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</si>
  <si>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</si>
  <si>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</si>
  <si>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</si>
  <si>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</si>
  <si>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</si>
  <si>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</si>
  <si>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</si>
  <si>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</si>
  <si>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</si>
  <si>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</si>
  <si>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</si>
  <si>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</si>
  <si>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</si>
  <si>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</si>
  <si>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</si>
  <si>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</si>
  <si>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</si>
  <si>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</si>
  <si>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</si>
  <si>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</si>
  <si>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</si>
  <si>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</si>
  <si>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</si>
  <si>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</si>
  <si>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</si>
  <si>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</si>
  <si>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</si>
  <si>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</si>
  <si>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</si>
  <si>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</si>
  <si>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</si>
  <si>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</si>
  <si>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</si>
  <si>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</si>
  <si>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</si>
  <si>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</si>
  <si>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</si>
  <si>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</si>
  <si>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</si>
  <si>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</si>
  <si>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</si>
  <si>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</si>
  <si>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</si>
  <si>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</si>
  <si>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</si>
  <si>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</si>
  <si>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</si>
  <si>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</si>
  <si>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</si>
  <si>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</si>
  <si>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</si>
  <si>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</si>
  <si>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</si>
  <si>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</si>
  <si>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</si>
  <si>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</si>
  <si>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</si>
  <si>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</si>
  <si>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</si>
  <si>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</si>
  <si>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</si>
  <si>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</si>
  <si>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</si>
  <si>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</si>
  <si>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</si>
  <si>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</si>
  <si>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</si>
  <si>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</si>
  <si>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</si>
  <si>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</si>
  <si>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</si>
  <si>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</si>
  <si>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</si>
  <si>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</si>
  <si>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</si>
  <si>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</si>
  <si>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</si>
  <si>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</si>
  <si>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</si>
  <si>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</si>
  <si>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</si>
  <si>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</si>
  <si>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</si>
  <si>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</si>
  <si>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</si>
  <si>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</si>
  <si>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</si>
  <si>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</si>
  <si>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</si>
  <si>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</si>
  <si>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</si>
  <si>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</si>
  <si>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</si>
  <si>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</si>
  <si>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</si>
  <si>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</si>
  <si>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</si>
  <si>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</si>
  <si>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</si>
  <si>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</si>
  <si>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</si>
  <si>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</si>
  <si>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</si>
  <si>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</si>
  <si>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</si>
  <si>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</si>
  <si>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</si>
  <si>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</si>
  <si>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</si>
  <si>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</si>
  <si>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</si>
  <si>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</si>
  <si>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</si>
  <si>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</si>
  <si>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</si>
  <si>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</si>
  <si>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</si>
  <si>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</si>
  <si>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</si>
  <si>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</si>
  <si>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</si>
  <si>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</si>
  <si>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</si>
  <si>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</si>
  <si>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</si>
  <si>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</si>
  <si>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</si>
  <si>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</si>
  <si>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</si>
  <si>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</si>
  <si>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</si>
  <si>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</si>
  <si>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</si>
  <si>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</si>
  <si>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</si>
  <si>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</si>
  <si>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</si>
  <si>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</si>
  <si>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</si>
  <si>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</si>
  <si>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</si>
  <si>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</si>
  <si>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</si>
  <si>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</si>
  <si>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</si>
  <si>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</si>
  <si>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</si>
  <si>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</si>
  <si>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</si>
  <si>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</si>
  <si>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</si>
  <si>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</si>
  <si>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</si>
  <si>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</si>
  <si>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</si>
  <si>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</si>
  <si>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</si>
  <si>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</si>
  <si>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</si>
  <si>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</si>
  <si>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</si>
  <si>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</si>
  <si>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</si>
  <si>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</si>
  <si>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</si>
  <si>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</si>
  <si>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</si>
  <si>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</si>
  <si>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</si>
  <si>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</si>
  <si>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</si>
  <si>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</si>
  <si>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</si>
  <si>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</si>
  <si>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</si>
  <si>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</si>
  <si>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</si>
  <si>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</si>
  <si>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</si>
  <si>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</si>
  <si>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</si>
  <si>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</si>
  <si>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</si>
  <si>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</si>
  <si>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</si>
  <si>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</si>
  <si>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</si>
  <si>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</si>
  <si>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</si>
  <si>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</si>
  <si>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</si>
  <si>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</si>
  <si>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</si>
  <si>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</si>
  <si>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</si>
  <si>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</si>
  <si>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</si>
  <si>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</si>
  <si>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</si>
  <si>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</si>
  <si>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</si>
  <si>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</si>
  <si>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</si>
  <si>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</si>
  <si>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</si>
  <si>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</si>
  <si>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</si>
  <si>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</si>
  <si>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</si>
  <si>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</si>
  <si>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</si>
  <si>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</si>
  <si>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</si>
  <si>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</si>
  <si>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</si>
  <si>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</si>
  <si>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</si>
  <si>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</si>
  <si>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</si>
  <si>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</si>
  <si>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</si>
  <si>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</si>
  <si>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</si>
  <si>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</si>
  <si>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</si>
  <si>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</si>
  <si>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</si>
  <si>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</si>
  <si>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</si>
  <si>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</si>
  <si>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</si>
  <si>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</si>
  <si>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</si>
  <si>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</si>
  <si>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</si>
  <si>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</si>
  <si>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</si>
  <si>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</si>
  <si>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</si>
  <si>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</si>
  <si>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</si>
  <si>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</si>
  <si>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</si>
  <si>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</si>
  <si>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</si>
  <si>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</si>
  <si>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</si>
  <si>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</si>
  <si>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</si>
  <si>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</si>
  <si>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</si>
  <si>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</si>
  <si>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</si>
  <si>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</si>
  <si>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</si>
  <si>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</si>
  <si>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</si>
  <si>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</si>
  <si>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</si>
  <si>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</si>
  <si>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</si>
  <si>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</si>
  <si>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</si>
  <si>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</si>
  <si>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</si>
  <si>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</si>
  <si>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</si>
  <si>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</si>
  <si>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</si>
  <si>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</si>
  <si>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</si>
  <si>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</si>
  <si>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</si>
  <si>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</si>
  <si>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</si>
  <si>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</si>
  <si>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</si>
  <si>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</si>
  <si>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</si>
  <si>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</si>
  <si>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</si>
  <si>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</si>
  <si>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</si>
  <si>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</si>
  <si>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</si>
  <si>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</si>
  <si>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</si>
  <si>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</si>
  <si>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</si>
  <si>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</si>
  <si>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</si>
  <si>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</si>
  <si>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</si>
  <si>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</si>
  <si>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</si>
  <si>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</si>
  <si>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</si>
  <si>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</si>
  <si>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</si>
  <si>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</si>
  <si>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</si>
  <si>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</si>
  <si>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</si>
  <si>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</si>
  <si>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</si>
  <si>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</si>
  <si>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</si>
  <si>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</si>
  <si>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</si>
  <si>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</si>
  <si>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</si>
  <si>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</si>
  <si>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</si>
  <si>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</si>
  <si>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</si>
  <si>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</si>
  <si>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</si>
  <si>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</si>
  <si>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</si>
  <si>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</si>
  <si>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</si>
  <si>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</si>
  <si>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</si>
  <si>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</si>
  <si>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</si>
  <si>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</si>
  <si>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</si>
  <si>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</si>
  <si>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</si>
  <si>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</si>
  <si>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</si>
  <si>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</si>
  <si>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</si>
  <si>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</si>
  <si>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</si>
  <si>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</si>
  <si>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</si>
  <si>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</si>
  <si>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</si>
  <si>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</si>
  <si>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</si>
  <si>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</si>
  <si>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</si>
  <si>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</si>
  <si>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</si>
  <si>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</si>
  <si>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</si>
  <si>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</si>
  <si>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</si>
  <si>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</si>
  <si>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</si>
  <si>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</si>
  <si>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</si>
  <si>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</si>
  <si>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</si>
  <si>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</si>
  <si>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</si>
  <si>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</si>
  <si>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</si>
  <si>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</si>
  <si>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</si>
  <si>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</si>
  <si>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</si>
  <si>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</si>
  <si>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</si>
  <si>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</si>
  <si>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</si>
  <si>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</si>
  <si>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</si>
  <si>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</si>
  <si>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</si>
  <si>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</si>
  <si>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</si>
  <si>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</si>
  <si>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</si>
  <si>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</si>
  <si>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</si>
  <si>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</si>
  <si>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</si>
  <si>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</si>
  <si>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</si>
  <si>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</si>
  <si>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</si>
  <si>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</si>
  <si>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</si>
  <si>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</si>
  <si>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</si>
  <si>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</si>
  <si>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</si>
  <si>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</si>
  <si>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</si>
  <si>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</si>
  <si>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</si>
  <si>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</si>
  <si>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</si>
  <si>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</si>
  <si>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</si>
  <si>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</si>
  <si>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</si>
  <si>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</si>
  <si>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</si>
  <si>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</si>
  <si>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</si>
  <si>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</si>
  <si>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</si>
  <si>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</si>
  <si>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</si>
  <si>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</si>
  <si>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</si>
  <si>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</si>
  <si>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</si>
  <si>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</si>
  <si>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</si>
  <si>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</si>
  <si>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</si>
  <si>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</si>
  <si>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</si>
  <si>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</si>
  <si>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</si>
  <si>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</si>
  <si>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</si>
  <si>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</si>
  <si>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</si>
  <si>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</si>
  <si>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</si>
  <si>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</si>
  <si>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</si>
  <si>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</si>
  <si>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</si>
  <si>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</si>
  <si>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</si>
  <si>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</si>
  <si>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</si>
  <si>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</si>
  <si>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</si>
  <si>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</si>
  <si>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</si>
  <si>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</si>
  <si>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</si>
  <si>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</si>
  <si>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</si>
  <si>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</si>
  <si>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</si>
  <si>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</si>
  <si>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</si>
  <si>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</si>
  <si>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</si>
  <si>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</si>
  <si>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</si>
  <si>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</si>
  <si>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</si>
  <si>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</si>
  <si>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</si>
  <si>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</si>
  <si>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</si>
  <si>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</si>
  <si>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</si>
  <si>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</si>
  <si>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</si>
  <si>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</si>
  <si>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</si>
  <si>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</si>
  <si>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</si>
  <si>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</si>
  <si>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</si>
  <si>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</si>
  <si>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</si>
  <si>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</si>
  <si>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</si>
  <si>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</si>
  <si>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</si>
  <si>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</si>
  <si>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</si>
  <si>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</si>
  <si>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</si>
  <si>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</si>
  <si>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</si>
  <si>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</si>
  <si>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</si>
  <si>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</si>
  <si>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</si>
  <si>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</si>
  <si>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</si>
  <si>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</si>
  <si>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</si>
  <si>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</si>
  <si>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</si>
  <si>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</si>
  <si>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</si>
  <si>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</si>
  <si>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</si>
  <si>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</si>
  <si>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</si>
  <si>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</si>
  <si>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</si>
  <si>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</si>
  <si>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</si>
  <si>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</si>
  <si>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</si>
  <si>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</si>
  <si>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</si>
  <si>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</si>
  <si>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</si>
  <si>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</si>
  <si>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</si>
  <si>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</si>
  <si>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</si>
  <si>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</si>
  <si>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</si>
  <si>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</si>
  <si>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</si>
  <si>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</si>
  <si>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</si>
  <si>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</si>
  <si>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</si>
  <si>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</si>
  <si>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</si>
  <si>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</si>
  <si>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</si>
  <si>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</si>
  <si>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</si>
  <si>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</si>
  <si>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</si>
  <si>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</si>
  <si>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</si>
  <si>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</si>
  <si>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</si>
  <si>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</si>
  <si>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</si>
  <si>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</si>
  <si>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</si>
  <si>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</si>
  <si>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</si>
  <si>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</si>
  <si>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</si>
  <si>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</si>
  <si>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</si>
  <si>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</si>
  <si>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</si>
  <si>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</si>
  <si>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</si>
  <si>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</si>
  <si>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</si>
  <si>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</si>
  <si>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</si>
  <si>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</si>
  <si>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</si>
  <si>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</si>
  <si>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</si>
  <si>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</si>
  <si>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</si>
  <si>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</si>
  <si>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</si>
  <si>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</si>
  <si>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</si>
  <si>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</si>
  <si>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</si>
  <si>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</si>
  <si>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</si>
  <si>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</si>
  <si>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</si>
  <si>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</si>
  <si>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</si>
  <si>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</si>
  <si>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</si>
  <si>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</si>
  <si>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</si>
  <si>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</si>
  <si>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</si>
  <si>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</si>
  <si>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</si>
  <si>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</si>
  <si>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</si>
  <si>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</si>
  <si>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</si>
  <si>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</si>
  <si>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</si>
  <si>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</si>
  <si>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</si>
  <si>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</si>
  <si>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</si>
  <si>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</si>
  <si>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</si>
  <si>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</si>
  <si>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</si>
  <si>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</si>
  <si>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</si>
  <si>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</si>
  <si>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</si>
  <si>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</si>
  <si>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</si>
  <si>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</si>
  <si>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</si>
  <si>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</si>
  <si>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</si>
  <si>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</si>
  <si>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</si>
  <si>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</si>
  <si>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</si>
  <si>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</si>
  <si>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</si>
  <si>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</si>
  <si>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</si>
  <si>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</si>
  <si>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</si>
  <si>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</si>
  <si>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</si>
  <si>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</si>
  <si>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</si>
  <si>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</si>
  <si>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</si>
  <si>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</si>
  <si>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</si>
  <si>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</si>
  <si>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</si>
  <si>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</si>
  <si>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</si>
  <si>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</si>
  <si>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</si>
  <si>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</si>
  <si>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</si>
  <si>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</si>
  <si>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</si>
  <si>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</si>
  <si>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</si>
  <si>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</si>
  <si>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</si>
  <si>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</si>
  <si>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</si>
  <si>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</si>
  <si>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</si>
  <si>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</si>
  <si>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</si>
  <si>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</si>
  <si>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</si>
  <si>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</si>
  <si>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</si>
  <si>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</si>
  <si>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</si>
  <si>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</si>
  <si>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</si>
  <si>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</si>
  <si>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</si>
  <si>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</si>
  <si>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</si>
  <si>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</si>
  <si>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</si>
  <si>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</si>
  <si>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</si>
  <si>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</si>
  <si>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</si>
  <si>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</si>
  <si>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</si>
  <si>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</si>
  <si>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</si>
  <si>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</si>
  <si>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</si>
  <si>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</si>
  <si>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</si>
  <si>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</si>
  <si>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</si>
  <si>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</si>
  <si>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</si>
  <si>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</si>
  <si>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</si>
  <si>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</si>
  <si>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</si>
  <si>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</si>
  <si>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</si>
  <si>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</si>
  <si>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</si>
  <si>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</si>
  <si>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</si>
  <si>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</si>
  <si>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</si>
  <si>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</si>
  <si>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</si>
  <si>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</si>
  <si>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</si>
  <si>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</si>
  <si>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</si>
  <si>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</si>
  <si>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</si>
  <si>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</si>
  <si>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</si>
  <si>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</si>
  <si>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</si>
  <si>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</si>
  <si>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</si>
  <si>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</si>
  <si>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</si>
  <si>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</si>
  <si>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</si>
  <si>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</si>
  <si>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</si>
  <si>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</si>
  <si>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</si>
  <si>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</si>
  <si>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</si>
  <si>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</si>
  <si>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</si>
  <si>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</si>
  <si>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</si>
  <si>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</si>
  <si>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</si>
  <si>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</si>
  <si>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</si>
  <si>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</si>
  <si>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</si>
  <si>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</si>
  <si>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</si>
  <si>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</si>
  <si>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</si>
  <si>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</si>
  <si>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</si>
  <si>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</si>
  <si>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</si>
  <si>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</si>
  <si>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</si>
  <si>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</si>
  <si>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</si>
  <si>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</si>
  <si>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</si>
  <si>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</si>
  <si>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</si>
  <si>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</si>
  <si>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</si>
  <si>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</si>
  <si>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</si>
  <si>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</si>
  <si>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</si>
  <si>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</si>
  <si>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</si>
  <si>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</si>
  <si>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</si>
  <si>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</si>
  <si>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</si>
  <si>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</si>
  <si>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</si>
  <si>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</si>
  <si>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</si>
  <si>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</si>
  <si>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</si>
  <si>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</si>
  <si>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</si>
  <si>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</si>
  <si>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</si>
  <si>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</si>
  <si>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</si>
  <si>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</si>
  <si>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</si>
  <si>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</si>
  <si>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</si>
  <si>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</si>
  <si>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</si>
  <si>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</si>
  <si>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</si>
  <si>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</si>
  <si>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</si>
  <si>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</si>
  <si>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</si>
  <si>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</si>
  <si>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</si>
  <si>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</si>
  <si>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</si>
  <si>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</si>
  <si>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</si>
  <si>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</si>
  <si>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</si>
  <si>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</si>
  <si>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</si>
  <si>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</si>
  <si>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</si>
  <si>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</si>
  <si>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</si>
  <si>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</si>
  <si>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</si>
  <si>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</si>
  <si>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</si>
  <si>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</si>
  <si>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</si>
  <si>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</si>
  <si>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</si>
  <si>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</si>
  <si>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</si>
  <si>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</si>
  <si>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</si>
  <si>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</si>
  <si>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</si>
  <si>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</si>
  <si>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</si>
  <si>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</si>
  <si>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</si>
  <si>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</si>
  <si>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</si>
  <si>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</si>
  <si>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</si>
  <si>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</si>
  <si>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</si>
  <si>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</si>
  <si>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</si>
  <si>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</si>
  <si>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</si>
  <si>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</si>
  <si>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</si>
  <si>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</si>
  <si>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</si>
  <si>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</si>
  <si>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</si>
  <si>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</si>
  <si>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</si>
  <si>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</si>
  <si>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</si>
  <si>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</si>
  <si>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</si>
  <si>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</si>
  <si>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</si>
  <si>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</si>
  <si>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</si>
  <si>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</si>
  <si>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</si>
  <si>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</si>
  <si>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</si>
  <si>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</si>
  <si>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</si>
  <si>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</si>
  <si>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</si>
  <si>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</si>
  <si>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</si>
  <si>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</si>
  <si>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</si>
  <si>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</si>
  <si>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</si>
  <si>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</si>
  <si>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</si>
  <si>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</si>
  <si>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</si>
  <si>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</si>
  <si>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</si>
  <si>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</si>
  <si>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</si>
  <si>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</si>
  <si>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</si>
  <si>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</si>
  <si>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</si>
  <si>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</si>
  <si>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</si>
  <si>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</si>
  <si>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</si>
  <si>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</si>
  <si>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</si>
  <si>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</si>
  <si>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</si>
  <si>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</si>
  <si>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</si>
  <si>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</si>
  <si>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</si>
  <si>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</si>
  <si>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</si>
  <si>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</si>
  <si>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</si>
  <si>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</si>
  <si>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</si>
  <si>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</si>
  <si>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</si>
  <si>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</si>
  <si>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</si>
  <si>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</si>
  <si>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</si>
  <si>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</si>
  <si>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</si>
  <si>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</si>
  <si>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</si>
  <si>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</si>
  <si>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</si>
  <si>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</si>
  <si>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</si>
  <si>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</si>
  <si>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</si>
  <si>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</si>
  <si>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</si>
  <si>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</si>
  <si>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</si>
  <si>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</si>
  <si>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</si>
  <si>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</si>
  <si>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</si>
  <si>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</si>
  <si>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</si>
  <si>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</si>
  <si>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</si>
  <si>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</si>
  <si>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</si>
  <si>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</si>
  <si>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</si>
  <si>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</si>
  <si>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</si>
  <si>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</si>
  <si>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</si>
  <si>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</si>
  <si>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</si>
  <si>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</si>
  <si>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</si>
  <si>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</si>
  <si>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</si>
  <si>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</si>
  <si>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</si>
  <si>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</si>
  <si>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</si>
  <si>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</si>
  <si>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</si>
  <si>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</si>
  <si>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</si>
  <si>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</si>
  <si>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</si>
  <si>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</si>
  <si>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</si>
  <si>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</si>
  <si>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</si>
  <si>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</si>
  <si>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</si>
  <si>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</si>
  <si>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</si>
  <si>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</si>
  <si>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</si>
  <si>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</si>
  <si>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</si>
  <si>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</si>
  <si>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</si>
  <si>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</si>
  <si>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</si>
  <si>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</si>
  <si>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</si>
  <si>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</si>
  <si>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</si>
  <si>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</si>
  <si>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</si>
  <si>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</si>
  <si>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</si>
  <si>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</si>
  <si>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</si>
  <si>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</si>
  <si>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</si>
  <si>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</si>
  <si>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</si>
  <si>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</si>
  <si>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</si>
  <si>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</si>
  <si>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</si>
  <si>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</si>
  <si>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</si>
  <si>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</si>
  <si>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</si>
  <si>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</si>
  <si>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</si>
  <si>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</si>
  <si>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</si>
  <si>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</si>
  <si>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</si>
  <si>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</si>
  <si>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</si>
  <si>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</si>
  <si>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</si>
  <si>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</si>
  <si>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</si>
  <si>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</si>
  <si>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</si>
  <si>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</si>
  <si>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</si>
  <si>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</si>
  <si>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</si>
  <si>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</si>
  <si>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</si>
  <si>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</si>
  <si>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</si>
  <si>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</si>
  <si>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</si>
  <si>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</si>
  <si>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</si>
  <si>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</si>
  <si>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</si>
  <si>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</si>
  <si>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</si>
  <si>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</si>
  <si>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</si>
  <si>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</si>
  <si>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</si>
  <si>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</si>
  <si>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</si>
  <si>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</si>
  <si>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</si>
  <si>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</si>
  <si>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</si>
  <si>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</si>
  <si>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</si>
  <si>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</si>
  <si>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</si>
  <si>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</si>
  <si>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</si>
  <si>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</si>
  <si>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</si>
  <si>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</si>
  <si>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</si>
  <si>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</si>
  <si>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</si>
  <si>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</si>
  <si>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</si>
  <si>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</si>
  <si>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</si>
  <si>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</si>
  <si>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</si>
  <si>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</si>
  <si>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</si>
  <si>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</si>
  <si>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</si>
  <si>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</si>
  <si>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</si>
  <si>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</si>
  <si>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</si>
  <si>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</si>
  <si>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</si>
  <si>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</si>
  <si>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</si>
  <si>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</si>
  <si>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</si>
  <si>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</si>
  <si>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</si>
  <si>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</si>
  <si>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</si>
  <si>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</si>
  <si>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</si>
  <si>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</si>
  <si>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</si>
  <si>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</si>
  <si>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</si>
  <si>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</si>
  <si>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</si>
  <si>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</si>
  <si>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</si>
  <si>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</si>
  <si>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</si>
  <si>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</si>
  <si>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</si>
  <si>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</si>
  <si>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</si>
  <si>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</si>
  <si>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</si>
  <si>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</si>
  <si>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</si>
  <si>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</si>
  <si>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</si>
  <si>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</si>
  <si>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</si>
  <si>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</si>
  <si>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</si>
  <si>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</si>
  <si>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</si>
  <si>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</si>
  <si>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</si>
  <si>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</si>
  <si>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</si>
  <si>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</si>
  <si>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</si>
  <si>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</si>
  <si>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</si>
  <si>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</si>
  <si>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</si>
  <si>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</si>
  <si>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</si>
  <si>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</si>
  <si>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</si>
  <si>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</si>
  <si>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</si>
  <si>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</si>
  <si>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</si>
  <si>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</si>
  <si>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</si>
  <si>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</si>
  <si>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</si>
  <si>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</si>
  <si>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</si>
  <si>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</si>
  <si>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</si>
  <si>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</si>
  <si>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</si>
  <si>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</si>
  <si>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</si>
  <si>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</si>
  <si>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</si>
  <si>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</si>
  <si>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</si>
  <si>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</si>
  <si>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</si>
  <si>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</si>
  <si>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</si>
  <si>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</si>
  <si>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</si>
  <si>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</si>
  <si>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</si>
  <si>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</si>
  <si>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</si>
  <si>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</si>
  <si>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</si>
  <si>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</si>
  <si>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</si>
  <si>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</si>
  <si>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</si>
  <si>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</si>
  <si>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</si>
  <si>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</si>
  <si>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</si>
  <si>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</si>
  <si>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</si>
  <si>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</si>
  <si>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</si>
  <si>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</si>
  <si>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</si>
  <si>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</si>
  <si>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</si>
  <si>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</si>
  <si>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</si>
  <si>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</si>
  <si>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</si>
  <si>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</si>
  <si>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</si>
  <si>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</si>
  <si>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</si>
  <si>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</si>
  <si>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</si>
  <si>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</si>
  <si>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</si>
  <si>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</si>
  <si>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</si>
  <si>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</si>
  <si>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</si>
  <si>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</si>
  <si>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</si>
  <si>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</si>
  <si>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</si>
  <si>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</si>
  <si>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</si>
  <si>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</si>
  <si>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</si>
  <si>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</si>
  <si>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</si>
  <si>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</si>
  <si>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</si>
  <si>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</si>
  <si>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</si>
  <si>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</si>
  <si>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</si>
  <si>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</si>
  <si>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</si>
  <si>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</si>
  <si>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</si>
  <si>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</si>
  <si>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</si>
  <si>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</si>
  <si>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</si>
  <si>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</si>
  <si>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</si>
  <si>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</si>
  <si>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</si>
  <si>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</si>
  <si>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</si>
  <si>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</si>
  <si>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</si>
  <si>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</si>
  <si>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</si>
  <si>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</si>
  <si>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</si>
  <si>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</si>
  <si>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</si>
  <si>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</si>
  <si>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</si>
  <si>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</si>
  <si>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</si>
  <si>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</si>
  <si>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</si>
  <si>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</si>
  <si>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</si>
  <si>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</si>
  <si>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</si>
  <si>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</si>
  <si>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</si>
  <si>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</si>
  <si>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</si>
  <si>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</si>
  <si>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</si>
  <si>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</si>
  <si>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</si>
  <si>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</si>
  <si>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</si>
  <si>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</si>
  <si>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</si>
  <si>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</si>
  <si>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</si>
  <si>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</si>
  <si>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</si>
  <si>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</si>
  <si>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</si>
  <si>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</si>
  <si>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</si>
  <si>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</si>
  <si>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</si>
  <si>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</si>
  <si>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</si>
  <si>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</si>
  <si>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</si>
  <si>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</si>
  <si>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</si>
  <si>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</si>
  <si>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</si>
  <si>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</si>
  <si>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</si>
  <si>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</si>
  <si>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</si>
  <si>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</si>
  <si>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</si>
  <si>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</si>
  <si>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</si>
  <si>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</si>
  <si>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</si>
  <si>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</si>
  <si>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</si>
  <si>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</si>
  <si>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</si>
  <si>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</si>
  <si>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</si>
  <si>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</si>
  <si>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</si>
  <si>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</si>
  <si>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</si>
  <si>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</si>
  <si>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</si>
  <si>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</si>
  <si>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</si>
  <si>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</si>
  <si>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</si>
  <si>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</si>
  <si>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</si>
  <si>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</si>
  <si>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</si>
  <si>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</si>
  <si>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</si>
  <si>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</si>
  <si>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</si>
  <si>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</si>
  <si>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</si>
  <si>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</si>
  <si>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</si>
  <si>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</si>
  <si>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</si>
  <si>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</si>
  <si>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</si>
  <si>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</si>
  <si>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</si>
  <si>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</si>
  <si>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</si>
  <si>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</si>
  <si>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</si>
  <si>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</si>
  <si>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</si>
  <si>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</si>
  <si>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</si>
  <si>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</si>
  <si>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</si>
  <si>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</si>
  <si>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</si>
  <si>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</si>
  <si>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</si>
  <si>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</si>
  <si>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</si>
  <si>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</si>
  <si>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</si>
  <si>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</si>
  <si>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</si>
  <si>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</si>
  <si>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</si>
  <si>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</si>
  <si>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</si>
  <si>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</si>
  <si>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</si>
  <si>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</si>
  <si>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</si>
  <si>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</si>
  <si>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</si>
  <si>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</si>
  <si>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</si>
  <si>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</si>
  <si>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</si>
  <si>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</si>
  <si>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</si>
  <si>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</si>
  <si>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</si>
  <si>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</si>
  <si>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</si>
  <si>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</si>
  <si>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</si>
  <si>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</si>
  <si>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</si>
  <si>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</si>
  <si>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</si>
  <si>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</si>
  <si>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</si>
  <si>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</si>
  <si>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</si>
  <si>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</si>
  <si>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</si>
  <si>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</si>
  <si>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</si>
  <si>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</si>
  <si>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</si>
  <si>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</si>
  <si>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</si>
  <si>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</si>
  <si>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</si>
  <si>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</si>
  <si>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</si>
  <si>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</si>
  <si>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</si>
  <si>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</si>
  <si>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</si>
  <si>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</si>
  <si>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</si>
  <si>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</si>
  <si>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</si>
  <si>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</si>
  <si>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</si>
  <si>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</si>
  <si>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</si>
  <si>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</si>
  <si>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</si>
  <si>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</si>
  <si>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</si>
  <si>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</si>
  <si>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</si>
  <si>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</si>
  <si>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</si>
  <si>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</si>
  <si>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</si>
  <si>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</si>
  <si>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</si>
  <si>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</si>
  <si>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</si>
  <si>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</si>
  <si>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</si>
  <si>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</si>
  <si>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</si>
  <si>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</si>
  <si>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</si>
  <si>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</si>
  <si>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</si>
  <si>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</si>
  <si>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</si>
  <si>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</si>
  <si>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</si>
  <si>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</si>
  <si>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</si>
  <si>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</si>
  <si>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</si>
  <si>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</si>
  <si>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</si>
  <si>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</si>
  <si>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</si>
  <si>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</si>
  <si>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</si>
  <si>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</si>
  <si>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</si>
  <si>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</si>
  <si>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</si>
  <si>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</si>
  <si>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</si>
  <si>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</si>
  <si>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</si>
  <si>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</si>
  <si>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</si>
  <si>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</si>
  <si>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</si>
  <si>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</si>
  <si>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</si>
  <si>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</si>
  <si>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</si>
  <si>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</si>
  <si>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</si>
  <si>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</si>
  <si>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</si>
  <si>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</si>
  <si>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</si>
  <si>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</si>
  <si>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</si>
  <si>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</si>
  <si>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</si>
  <si>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</si>
  <si>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</si>
  <si>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</si>
  <si>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</si>
  <si>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</si>
  <si>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</si>
  <si>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</si>
  <si>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</si>
  <si>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</si>
  <si>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</si>
  <si>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</si>
  <si>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</si>
  <si>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</si>
  <si>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</si>
  <si>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</si>
  <si>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</si>
  <si>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</si>
  <si>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</si>
  <si>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</si>
  <si>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</si>
  <si>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</si>
  <si>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</si>
  <si>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</si>
  <si>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</si>
  <si>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</si>
  <si>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</si>
  <si>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</si>
  <si>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</si>
  <si>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</si>
  <si>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</si>
  <si>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</si>
  <si>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</si>
  <si>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</si>
  <si>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</si>
  <si>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</si>
  <si>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</si>
  <si>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</si>
  <si>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</si>
  <si>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</si>
  <si>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</si>
  <si>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</si>
  <si>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</si>
  <si>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</si>
  <si>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</si>
  <si>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</si>
  <si>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</si>
  <si>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</si>
  <si>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</si>
  <si>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</si>
  <si>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</si>
  <si>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</si>
  <si>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</si>
  <si>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</si>
  <si>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</si>
  <si>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</si>
  <si>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</si>
  <si>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</si>
  <si>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</si>
  <si>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</si>
  <si>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</si>
  <si>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</si>
  <si>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</si>
  <si>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</si>
  <si>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</si>
  <si>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</si>
  <si>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</si>
  <si>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</si>
  <si>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</si>
  <si>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</si>
  <si>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</si>
  <si>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</si>
  <si>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</si>
  <si>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</si>
  <si>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</si>
  <si>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</si>
  <si>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</si>
  <si>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</si>
  <si>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</si>
  <si>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</si>
  <si>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</si>
  <si>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</si>
  <si>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</si>
  <si>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</si>
  <si>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</si>
  <si>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</si>
  <si>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</si>
  <si>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</si>
  <si>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</si>
  <si>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</si>
  <si>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</si>
  <si>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</si>
  <si>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</si>
  <si>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</si>
  <si>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</si>
  <si>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</si>
  <si>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</si>
  <si>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</si>
  <si>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</si>
  <si>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</si>
  <si>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</si>
  <si>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</si>
  <si>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</si>
  <si>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</si>
  <si>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</si>
  <si>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</si>
  <si>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</si>
  <si>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</si>
  <si>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</si>
  <si>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</si>
  <si>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</si>
  <si>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</si>
  <si>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</si>
  <si>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</si>
  <si>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</si>
  <si>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</si>
  <si>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</si>
  <si>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</si>
  <si>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</si>
  <si>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</si>
  <si>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</si>
  <si>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</si>
  <si>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</si>
  <si>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</si>
  <si>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</si>
  <si>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</si>
  <si>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</si>
  <si>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</si>
  <si>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</si>
  <si>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</si>
  <si>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</si>
  <si>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</si>
  <si>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</si>
  <si>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</si>
  <si>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</si>
  <si>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</si>
  <si>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</si>
  <si>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</si>
  <si>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</si>
  <si>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</si>
  <si>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</si>
  <si>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</si>
  <si>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</si>
  <si>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</si>
  <si>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</si>
  <si>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</si>
  <si>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</si>
  <si>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</si>
  <si>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</si>
  <si>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</si>
  <si>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</si>
  <si>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</si>
  <si>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</si>
  <si>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</si>
  <si>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</si>
  <si>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</si>
  <si>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</si>
  <si>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</si>
  <si>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</si>
  <si>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</si>
  <si>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</si>
  <si>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</si>
  <si>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</si>
  <si>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</si>
  <si>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</si>
  <si>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</si>
  <si>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</si>
  <si>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</si>
  <si>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</si>
  <si>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</si>
  <si>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</si>
  <si>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</si>
  <si>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</si>
  <si>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</si>
  <si>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</si>
  <si>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</si>
  <si>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</si>
  <si>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</si>
  <si>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</si>
  <si>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</si>
  <si>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</si>
  <si>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</si>
  <si>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</si>
  <si>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</si>
  <si>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</si>
  <si>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</si>
  <si>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</si>
  <si>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</si>
  <si>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</si>
  <si>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</si>
  <si>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</si>
  <si>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</si>
  <si>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</si>
  <si>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</si>
  <si>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</si>
  <si>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</si>
  <si>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</si>
  <si>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</si>
  <si>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</si>
  <si>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</si>
  <si>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</si>
  <si>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</si>
  <si>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</si>
  <si>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</si>
  <si>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</si>
  <si>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</si>
  <si>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</si>
  <si>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</si>
  <si>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</si>
  <si>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</si>
  <si>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</si>
  <si>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</si>
  <si>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</si>
  <si>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</si>
  <si>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</si>
  <si>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</si>
  <si>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</si>
  <si>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</si>
  <si>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</si>
  <si>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</si>
  <si>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</si>
  <si>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</si>
  <si>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</si>
  <si>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</si>
  <si>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</si>
  <si>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</si>
  <si>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</si>
  <si>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</si>
  <si>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</si>
  <si>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</si>
  <si>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</si>
  <si>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</si>
  <si>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</si>
  <si>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</si>
  <si>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</si>
  <si>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</si>
  <si>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</si>
  <si>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</si>
  <si>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</si>
  <si>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</si>
  <si>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</si>
  <si>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</si>
  <si>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</si>
  <si>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</si>
  <si>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</si>
  <si>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</si>
  <si>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</si>
  <si>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</si>
  <si>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</si>
  <si>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</si>
  <si>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</si>
  <si>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</si>
  <si>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</si>
  <si>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</si>
  <si>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</si>
  <si>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</si>
  <si>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</si>
  <si>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</si>
  <si>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</si>
  <si>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</si>
  <si>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</si>
  <si>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</si>
  <si>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</si>
  <si>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</si>
  <si>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</si>
  <si>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</si>
  <si>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</si>
  <si>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</si>
  <si>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</si>
  <si>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</si>
  <si>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</si>
  <si>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</si>
  <si>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</si>
  <si>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</si>
  <si>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</si>
  <si>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</si>
  <si>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</si>
  <si>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</si>
  <si>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</si>
  <si>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</si>
  <si>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</si>
  <si>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</si>
  <si>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</si>
  <si>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</si>
  <si>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</si>
  <si>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</si>
  <si>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</si>
  <si>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</si>
  <si>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</si>
  <si>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</si>
  <si>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</si>
  <si>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</si>
  <si>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</si>
  <si>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</si>
  <si>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</si>
  <si>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</si>
  <si>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</si>
  <si>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</si>
  <si>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</si>
  <si>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</si>
  <si>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</si>
  <si>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</si>
  <si>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</si>
  <si>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</si>
  <si>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</si>
  <si>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</si>
  <si>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</si>
  <si>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</si>
  <si>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</si>
  <si>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</si>
  <si>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</si>
  <si>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</si>
  <si>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</si>
  <si>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</si>
  <si>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</si>
  <si>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</si>
  <si>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</si>
  <si>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</si>
  <si>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</si>
  <si>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</si>
  <si>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</si>
  <si>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</si>
  <si>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</si>
  <si>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</si>
  <si>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</si>
  <si>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</si>
  <si>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</si>
  <si>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</si>
  <si>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</si>
  <si>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</si>
  <si>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</si>
  <si>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</si>
  <si>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</si>
  <si>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</si>
  <si>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</si>
  <si>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</si>
  <si>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</si>
  <si>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</si>
  <si>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</si>
  <si>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</si>
  <si>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</si>
  <si>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</si>
  <si>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</si>
  <si>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</si>
  <si>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</si>
  <si>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</si>
  <si>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</si>
  <si>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</si>
  <si>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</si>
  <si>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</si>
  <si>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</si>
  <si>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</si>
  <si>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</si>
  <si>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</si>
  <si>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</si>
  <si>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</si>
  <si>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</si>
  <si>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</si>
  <si>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</si>
  <si>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</si>
  <si>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</si>
  <si>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</si>
  <si>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</si>
  <si>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</si>
  <si>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</si>
  <si>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</si>
  <si>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</si>
  <si>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</si>
  <si>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</si>
  <si>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</si>
  <si>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</si>
  <si>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</si>
  <si>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</si>
  <si>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</si>
  <si>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</si>
  <si>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</si>
  <si>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</si>
  <si>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</si>
  <si>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</si>
  <si>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</si>
  <si>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</si>
  <si>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</si>
  <si>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</si>
  <si>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</si>
  <si>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</si>
  <si>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</si>
  <si>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</si>
  <si>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</si>
  <si>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</si>
  <si>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</si>
  <si>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</si>
  <si>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</si>
  <si>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</si>
  <si>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</si>
  <si>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</si>
  <si>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</si>
  <si>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</si>
  <si>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</si>
  <si>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</si>
  <si>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</si>
  <si>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</si>
  <si>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</si>
  <si>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</si>
  <si>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</si>
  <si>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</si>
  <si>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</si>
  <si>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</si>
  <si>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</si>
  <si>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</si>
  <si>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</si>
  <si>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</si>
  <si>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</si>
  <si>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</si>
  <si>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</si>
  <si>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</si>
  <si>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</si>
  <si>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</si>
  <si>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</si>
  <si>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</si>
  <si>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</si>
  <si>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</si>
  <si>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</si>
  <si>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</si>
  <si>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</si>
  <si>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</si>
  <si>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</si>
  <si>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</si>
  <si>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</si>
  <si>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</si>
  <si>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</si>
  <si>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</si>
  <si>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</si>
  <si>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</si>
  <si>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</si>
  <si>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</si>
  <si>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</si>
  <si>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</si>
  <si>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</si>
  <si>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</si>
  <si>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</si>
  <si>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</si>
  <si>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</si>
  <si>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</si>
  <si>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</si>
  <si>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</si>
  <si>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</si>
  <si>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</si>
  <si>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</si>
  <si>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</si>
  <si>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</si>
  <si>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</si>
  <si>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</si>
  <si>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</si>
  <si>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</si>
  <si>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</si>
  <si>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</si>
  <si>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</si>
  <si>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</si>
  <si>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</si>
  <si>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</si>
  <si>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</si>
  <si>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</si>
  <si>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</si>
  <si>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</si>
  <si>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</si>
  <si>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</si>
  <si>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</si>
  <si>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</si>
  <si>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</si>
  <si>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</si>
  <si>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</si>
  <si>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</si>
  <si>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</si>
  <si>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</si>
  <si>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</si>
  <si>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</si>
  <si>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</si>
  <si>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</si>
  <si>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</si>
  <si>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</si>
  <si>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</si>
  <si>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</si>
  <si>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</si>
  <si>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</si>
  <si>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</si>
  <si>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</si>
  <si>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</si>
  <si>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</si>
  <si>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</si>
  <si>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</si>
  <si>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</si>
  <si>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</si>
  <si>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</si>
  <si>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</si>
  <si>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</si>
  <si>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</si>
  <si>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</si>
  <si>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</si>
  <si>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</si>
  <si>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</si>
  <si>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</si>
  <si>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</si>
  <si>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</si>
  <si>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</si>
  <si>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</si>
  <si>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</si>
  <si>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</si>
  <si>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</si>
  <si>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</si>
  <si>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</si>
  <si>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</si>
  <si>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</si>
  <si>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</si>
  <si>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</si>
  <si>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</si>
  <si>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</si>
  <si>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</si>
  <si>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</si>
  <si>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</si>
  <si>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</si>
  <si>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</si>
  <si>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</si>
  <si>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</si>
  <si>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</si>
  <si>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</si>
  <si>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</si>
  <si>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</si>
  <si>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</si>
  <si>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</si>
  <si>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</si>
  <si>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</si>
  <si>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</si>
  <si>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</si>
  <si>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</si>
  <si>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</si>
  <si>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</si>
  <si>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</si>
  <si>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</si>
  <si>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</si>
  <si>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</si>
  <si>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</si>
  <si>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</si>
  <si>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</si>
  <si>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</si>
  <si>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</si>
  <si>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</si>
  <si>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</si>
  <si>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</si>
  <si>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</si>
  <si>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</si>
  <si>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</si>
  <si>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</si>
  <si>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</si>
  <si>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</si>
  <si>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</si>
  <si>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</si>
  <si>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</si>
  <si>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</si>
  <si>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</si>
  <si>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</si>
  <si>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</si>
  <si>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</si>
  <si>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</si>
  <si>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</si>
  <si>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</si>
  <si>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</si>
  <si>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</si>
  <si>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</si>
  <si>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</si>
  <si>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</si>
  <si>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</si>
  <si>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</si>
  <si>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</si>
  <si>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</si>
  <si>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</si>
  <si>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</si>
  <si>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</si>
  <si>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</si>
  <si>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</si>
  <si>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</si>
  <si>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</si>
  <si>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</si>
  <si>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</si>
  <si>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</si>
  <si>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</si>
  <si>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</si>
  <si>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</si>
  <si>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</si>
  <si>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</si>
  <si>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</si>
  <si>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</si>
  <si>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</si>
  <si>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</si>
  <si>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</si>
  <si>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</si>
  <si>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</si>
  <si>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</si>
  <si>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</si>
  <si>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</si>
  <si>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</si>
  <si>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</si>
  <si>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</si>
  <si>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</si>
  <si>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</si>
  <si>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</si>
  <si>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</si>
  <si>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</si>
  <si>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</si>
  <si>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</si>
  <si>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</si>
  <si>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</si>
  <si>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</si>
  <si>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</si>
  <si>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</si>
  <si>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</si>
  <si>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</si>
  <si>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</si>
  <si>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</si>
  <si>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</si>
  <si>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</si>
  <si>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</si>
  <si>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</si>
  <si>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</si>
  <si>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</si>
  <si>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</si>
  <si>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</si>
  <si>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</si>
  <si>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</si>
  <si>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</si>
  <si>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</si>
  <si>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</si>
  <si>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</si>
  <si>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</si>
  <si>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</si>
  <si>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</si>
  <si>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</si>
  <si>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</si>
  <si>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</si>
  <si>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</si>
  <si>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</si>
  <si>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</si>
  <si>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</si>
  <si>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</si>
  <si>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</si>
  <si>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</si>
  <si>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</si>
  <si>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</si>
  <si>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</si>
  <si>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</si>
  <si>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</si>
  <si>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</si>
  <si>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</si>
  <si>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</si>
  <si>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</si>
  <si>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</si>
  <si>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</si>
  <si>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</si>
  <si>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</si>
  <si>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</si>
  <si>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</si>
  <si>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</si>
  <si>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</si>
  <si>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</si>
  <si>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</si>
  <si>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</si>
  <si>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</si>
  <si>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</si>
  <si>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</si>
  <si>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</si>
  <si>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</si>
  <si>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</si>
  <si>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</si>
  <si>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</si>
  <si>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</si>
  <si>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</si>
  <si>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</si>
  <si>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</si>
  <si>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</si>
  <si>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</si>
  <si>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</si>
  <si>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</si>
  <si>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</si>
  <si>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</si>
  <si>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</si>
  <si>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</si>
  <si>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</si>
  <si>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</si>
  <si>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</si>
  <si>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</si>
  <si>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</si>
  <si>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</si>
  <si>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</si>
  <si>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</si>
  <si>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</si>
  <si>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</si>
  <si>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</si>
  <si>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</si>
  <si>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</si>
  <si>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</si>
  <si>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</si>
  <si>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</si>
  <si>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</si>
  <si>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</si>
  <si>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</si>
  <si>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</si>
  <si>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</si>
  <si>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</si>
  <si>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</si>
  <si>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</si>
  <si>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</si>
  <si>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</si>
  <si>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</si>
  <si>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</si>
  <si>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</si>
  <si>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</si>
  <si>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</si>
  <si>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</si>
  <si>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</si>
  <si>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</si>
  <si>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</si>
  <si>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</si>
  <si>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</si>
  <si>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</si>
  <si>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</si>
  <si>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</si>
  <si>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</si>
  <si>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</si>
  <si>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</si>
  <si>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</si>
  <si>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</si>
  <si>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</si>
  <si>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</si>
  <si>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</si>
  <si>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</si>
  <si>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</si>
  <si>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</si>
  <si>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</si>
  <si>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</si>
  <si>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</si>
  <si>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</si>
  <si>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</si>
  <si>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</si>
  <si>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</si>
  <si>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</si>
  <si>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</si>
  <si>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</si>
  <si>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</si>
  <si>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</si>
  <si>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</si>
  <si>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</si>
  <si>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</si>
  <si>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</si>
  <si>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</si>
  <si>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</si>
  <si>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</si>
  <si>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</si>
  <si>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</si>
  <si>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</si>
  <si>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</si>
  <si>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</si>
  <si>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</si>
  <si>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</si>
  <si>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</si>
  <si>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</si>
  <si>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</si>
  <si>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</si>
  <si>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</si>
  <si>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</si>
  <si>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</si>
  <si>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</si>
  <si>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</si>
  <si>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</si>
  <si>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</si>
  <si>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</si>
  <si>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</si>
  <si>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</si>
  <si>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</si>
  <si>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</si>
  <si>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</si>
  <si>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</si>
  <si>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</si>
  <si>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</si>
  <si>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</si>
  <si>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</si>
  <si>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</si>
  <si>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</si>
  <si>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</si>
  <si>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</si>
  <si>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</si>
  <si>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</si>
  <si>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</si>
  <si>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</si>
  <si>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</si>
  <si>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</si>
  <si>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</si>
  <si>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</si>
  <si>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</si>
  <si>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</si>
  <si>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</si>
  <si>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</si>
  <si>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</si>
  <si>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</si>
  <si>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</si>
  <si>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</si>
  <si>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</si>
  <si>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</si>
  <si>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</si>
  <si>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</si>
  <si>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</si>
  <si>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</si>
  <si>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</si>
  <si>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</si>
  <si>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</si>
  <si>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</si>
  <si>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</si>
  <si>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</si>
  <si>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</si>
  <si>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</si>
  <si>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</si>
  <si>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</si>
  <si>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</si>
  <si>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</si>
  <si>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</si>
  <si>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</si>
  <si>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</si>
  <si>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</si>
  <si>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</si>
  <si>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</si>
  <si>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</si>
  <si>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</si>
  <si>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</si>
  <si>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</si>
  <si>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</si>
  <si>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</si>
  <si>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</si>
  <si>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</si>
  <si>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</si>
  <si>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</si>
  <si>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</si>
  <si>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</si>
  <si>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</si>
  <si>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</si>
  <si>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</si>
  <si>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</si>
  <si>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</si>
  <si>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</si>
  <si>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</si>
  <si>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</si>
  <si>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</si>
  <si>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</si>
  <si>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</si>
  <si>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</si>
  <si>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</si>
  <si>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</si>
  <si>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</si>
  <si>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</si>
  <si>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</si>
  <si>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</si>
  <si>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</si>
  <si>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</si>
  <si>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</si>
  <si>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</si>
  <si>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</si>
  <si>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</si>
  <si>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</si>
  <si>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</si>
  <si>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</si>
  <si>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</si>
  <si>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</si>
  <si>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</si>
  <si>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</si>
  <si>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</si>
  <si>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</si>
  <si>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</si>
  <si>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</si>
  <si>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</si>
  <si>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</si>
  <si>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</si>
  <si>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</si>
  <si>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</si>
  <si>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</si>
  <si>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</si>
  <si>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</si>
  <si>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</si>
  <si>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</si>
  <si>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</si>
  <si>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</si>
  <si>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</si>
  <si>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</si>
  <si>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</si>
  <si>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</si>
  <si>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</si>
  <si>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</si>
  <si>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</si>
  <si>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</si>
  <si>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</si>
  <si>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</si>
  <si>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</si>
  <si>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</si>
  <si>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</si>
  <si>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</si>
  <si>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</si>
  <si>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</si>
  <si>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</si>
  <si>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</si>
  <si>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</si>
  <si>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</si>
  <si>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</si>
  <si>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</si>
  <si>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</si>
  <si>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</si>
  <si>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</si>
  <si>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</si>
  <si>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</si>
  <si>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</si>
  <si>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</si>
  <si>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</si>
  <si>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</si>
  <si>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</si>
  <si>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</si>
  <si>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</si>
  <si>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</si>
  <si>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</si>
  <si>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</si>
  <si>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</si>
  <si>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</si>
  <si>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</si>
  <si>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</si>
  <si>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</si>
  <si>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</si>
  <si>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</si>
  <si>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</si>
  <si>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</si>
  <si>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</si>
  <si>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</si>
  <si>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</si>
  <si>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</si>
  <si>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</si>
  <si>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</si>
  <si>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</si>
  <si>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</si>
  <si>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</si>
  <si>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</si>
  <si>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</si>
  <si>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</si>
  <si>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</si>
  <si>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</si>
  <si>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</si>
  <si>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</si>
  <si>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</si>
  <si>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</si>
  <si>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</si>
  <si>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</si>
  <si>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</si>
  <si>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</si>
  <si>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</si>
  <si>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</si>
  <si>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</si>
  <si>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</si>
  <si>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</si>
  <si>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</si>
  <si>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</si>
  <si>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</si>
  <si>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</si>
  <si>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</si>
  <si>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</si>
  <si>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</si>
  <si>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</si>
  <si>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</si>
  <si>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</si>
  <si>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</si>
  <si>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</si>
  <si>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</si>
  <si>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</si>
  <si>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</si>
  <si>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</si>
  <si>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</si>
  <si>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</si>
  <si>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</si>
  <si>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</si>
  <si>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</si>
  <si>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</si>
  <si>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</si>
  <si>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</si>
  <si>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</si>
  <si>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</si>
  <si>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</si>
  <si>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</si>
  <si>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</si>
  <si>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</si>
  <si>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</si>
  <si>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</si>
  <si>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</si>
  <si>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</si>
  <si>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</si>
  <si>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</si>
  <si>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</si>
  <si>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</si>
  <si>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</si>
  <si>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</si>
  <si>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</si>
  <si>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</si>
  <si>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</si>
  <si>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</si>
  <si>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</si>
  <si>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</si>
  <si>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</si>
  <si>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</si>
  <si>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</si>
  <si>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</si>
  <si>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</si>
  <si>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</si>
  <si>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</si>
  <si>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</si>
  <si>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</si>
  <si>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</si>
  <si>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</si>
  <si>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</si>
  <si>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</si>
  <si>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</si>
  <si>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</si>
  <si>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</si>
  <si>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</si>
  <si>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</si>
  <si>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</si>
  <si>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</si>
  <si>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</si>
  <si>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</si>
  <si>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</si>
  <si>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</si>
  <si>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</si>
  <si>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</si>
  <si>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</si>
  <si>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</si>
  <si>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</si>
  <si>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</si>
  <si>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</si>
  <si>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</si>
  <si>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</si>
  <si>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</si>
  <si>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</si>
  <si>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</si>
  <si>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</si>
  <si>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</si>
  <si>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</si>
  <si>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</si>
  <si>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</si>
  <si>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</si>
  <si>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</si>
  <si>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</si>
  <si>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</si>
  <si>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</si>
  <si>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</si>
  <si>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</si>
  <si>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</si>
  <si>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</si>
  <si>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</si>
  <si>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</si>
  <si>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</si>
  <si>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</si>
  <si>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</si>
  <si>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</si>
  <si>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</si>
  <si>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</si>
  <si>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</si>
  <si>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</si>
  <si>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</si>
  <si>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</si>
  <si>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</si>
  <si>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</si>
  <si>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</si>
  <si>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</si>
  <si>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</si>
  <si>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</si>
  <si>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</si>
  <si>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</si>
  <si>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</si>
  <si>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</si>
  <si>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</si>
  <si>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</si>
  <si>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</si>
  <si>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</si>
  <si>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</si>
  <si>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</si>
  <si>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</si>
  <si>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</si>
  <si>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</si>
  <si>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</si>
  <si>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</si>
  <si>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</si>
  <si>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</si>
  <si>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</si>
  <si>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</si>
  <si>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</si>
  <si>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</si>
  <si>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</si>
  <si>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</si>
  <si>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</si>
  <si>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</si>
  <si>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</si>
  <si>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</si>
  <si>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</si>
  <si>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</si>
  <si>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</si>
  <si>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</si>
  <si>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</si>
  <si>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</si>
  <si>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</si>
  <si>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</si>
  <si>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</si>
  <si>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</si>
  <si>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</si>
  <si>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</si>
  <si>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</si>
  <si>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</si>
  <si>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</si>
  <si>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</si>
  <si>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</si>
  <si>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</si>
  <si>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</si>
  <si>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</si>
  <si>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</si>
  <si>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</si>
  <si>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</si>
  <si>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</si>
  <si>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</si>
  <si>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</si>
  <si>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</si>
  <si>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</si>
  <si>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</si>
  <si>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</si>
  <si>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</si>
  <si>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</si>
  <si>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</si>
  <si>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</si>
  <si>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</si>
  <si>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</si>
  <si>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</si>
  <si>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</si>
  <si>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</si>
  <si>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</si>
  <si>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</si>
  <si>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</si>
  <si>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</si>
  <si>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</si>
  <si>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</si>
  <si>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</si>
  <si>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</si>
  <si>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</si>
  <si>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</si>
  <si>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</si>
  <si>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</si>
  <si>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</si>
  <si>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</si>
  <si>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</si>
  <si>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</si>
  <si>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</si>
  <si>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</si>
  <si>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</si>
  <si>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</si>
  <si>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</si>
  <si>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</si>
  <si>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</si>
  <si>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</si>
  <si>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</si>
  <si>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</si>
  <si>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</si>
  <si>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</si>
  <si>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</si>
  <si>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</si>
  <si>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</si>
  <si>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</si>
  <si>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</si>
  <si>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</si>
  <si>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</si>
  <si>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</si>
  <si>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</si>
  <si>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</si>
  <si>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</si>
  <si>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</si>
  <si>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</si>
  <si>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</si>
  <si>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</si>
  <si>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</si>
  <si>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</si>
  <si>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</si>
  <si>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</si>
  <si>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</si>
  <si>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</si>
  <si>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</si>
  <si>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</si>
  <si>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</si>
  <si>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</si>
  <si>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</si>
  <si>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</si>
  <si>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</si>
  <si>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</si>
  <si>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</si>
  <si>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</si>
  <si>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</si>
  <si>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</si>
  <si>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</si>
  <si>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</si>
  <si>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</si>
  <si>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</si>
  <si>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</si>
  <si>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</si>
  <si>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</si>
  <si>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</si>
  <si>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</si>
  <si>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</si>
  <si>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</si>
  <si>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</si>
  <si>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</si>
  <si>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</si>
  <si>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</si>
  <si>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</si>
  <si>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</si>
  <si>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</si>
  <si>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</si>
  <si>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</si>
  <si>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</si>
  <si>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</si>
  <si>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</si>
  <si>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</si>
  <si>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</si>
  <si>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</si>
  <si>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</si>
  <si>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</si>
  <si>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</si>
  <si>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</si>
  <si>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</si>
  <si>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</si>
  <si>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</si>
  <si>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</si>
  <si>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</si>
  <si>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</si>
  <si>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</si>
  <si>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</si>
  <si>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</si>
  <si>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</si>
  <si>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</si>
  <si>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</si>
  <si>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</si>
  <si>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</si>
  <si>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</si>
  <si>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</si>
  <si>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</si>
  <si>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</si>
  <si>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</si>
  <si>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</si>
  <si>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</si>
  <si>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</si>
  <si>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</si>
  <si>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</si>
  <si>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</si>
  <si>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</si>
  <si>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</si>
  <si>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</si>
  <si>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</si>
  <si>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</si>
  <si>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</si>
  <si>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</si>
  <si>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</si>
  <si>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</si>
  <si>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</si>
  <si>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</si>
  <si>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</si>
  <si>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</si>
  <si>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</si>
  <si>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</si>
  <si>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</si>
  <si>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</si>
  <si>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</si>
  <si>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</si>
  <si>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</si>
  <si>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</si>
  <si>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</si>
  <si>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</si>
  <si>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</si>
  <si>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</si>
  <si>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</si>
  <si>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</si>
  <si>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</si>
  <si>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</si>
  <si>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</si>
  <si>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</si>
  <si>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</si>
  <si>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</si>
  <si>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</si>
  <si>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</si>
  <si>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</si>
  <si>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</si>
  <si>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</si>
  <si>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</si>
  <si>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</si>
  <si>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</si>
  <si>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</si>
  <si>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</si>
  <si>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</si>
  <si>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</si>
  <si>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</si>
  <si>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</si>
  <si>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</si>
  <si>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</si>
  <si>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</si>
  <si>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</si>
  <si>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</si>
  <si>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</si>
  <si>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</si>
  <si>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</si>
  <si>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</si>
  <si>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</si>
  <si>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</si>
  <si>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</si>
  <si>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</si>
  <si>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</si>
  <si>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</si>
  <si>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</si>
  <si>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</si>
  <si>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</si>
  <si>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</si>
  <si>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</si>
  <si>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</si>
  <si>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</si>
  <si>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</si>
  <si>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</si>
  <si>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</si>
  <si>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</si>
  <si>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</si>
  <si>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</si>
  <si>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</si>
  <si>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</si>
  <si>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</si>
  <si>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</si>
  <si>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</si>
  <si>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</si>
  <si>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</si>
  <si>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</si>
  <si>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</si>
  <si>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</si>
  <si>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</si>
  <si>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</si>
  <si>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</si>
  <si>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</si>
  <si>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</si>
  <si>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</si>
  <si>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</si>
  <si>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</si>
  <si>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</si>
  <si>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</si>
  <si>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</si>
  <si>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</si>
  <si>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</si>
  <si>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</si>
  <si>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</si>
  <si>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</si>
  <si>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</si>
  <si>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</si>
  <si>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</si>
  <si>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</si>
  <si>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</si>
  <si>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</si>
  <si>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</si>
  <si>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</si>
  <si>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</si>
  <si>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</si>
  <si>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</si>
  <si>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</si>
  <si>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</si>
  <si>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</si>
  <si>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</si>
  <si>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</si>
  <si>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</si>
  <si>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</si>
  <si>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</si>
  <si>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</si>
  <si>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</si>
  <si>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</si>
  <si>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</si>
  <si>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</si>
  <si>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</si>
  <si>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</si>
  <si>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</si>
  <si>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</si>
  <si>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</si>
  <si>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</si>
  <si>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</si>
  <si>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</si>
  <si>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</si>
  <si>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</si>
  <si>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</si>
  <si>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</si>
  <si>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</si>
  <si>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</si>
  <si>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</si>
  <si>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</si>
  <si>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</si>
  <si>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</si>
  <si>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</si>
  <si>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</si>
  <si>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</si>
  <si>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</si>
  <si>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</si>
  <si>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</si>
  <si>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</si>
  <si>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</si>
  <si>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</si>
  <si>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</si>
  <si>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</si>
  <si>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</si>
  <si>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</si>
  <si>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</si>
  <si>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</si>
  <si>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</si>
  <si>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</si>
  <si>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</si>
  <si>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</si>
  <si>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</si>
  <si>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</si>
  <si>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</si>
  <si>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</si>
  <si>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</si>
  <si>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</si>
  <si>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</si>
  <si>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</si>
  <si>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</si>
  <si>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</si>
  <si>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</si>
  <si>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</si>
  <si>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</si>
  <si>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</si>
  <si>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</si>
  <si>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</si>
  <si>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</si>
  <si>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</si>
  <si>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</si>
  <si>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</si>
  <si>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</si>
  <si>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</si>
  <si>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</si>
  <si>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</si>
  <si>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</si>
  <si>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</si>
  <si>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</si>
  <si>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</si>
  <si>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</si>
  <si>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</si>
  <si>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</si>
  <si>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</si>
  <si>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</si>
  <si>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</si>
  <si>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</si>
  <si>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</si>
  <si>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</si>
  <si>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</si>
  <si>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</si>
  <si>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</si>
  <si>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</si>
  <si>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</si>
  <si>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</si>
  <si>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</si>
  <si>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</si>
  <si>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</si>
  <si>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</si>
  <si>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</si>
  <si>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</si>
  <si>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</si>
  <si>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</si>
  <si>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</si>
  <si>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</si>
  <si>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</si>
  <si>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</si>
  <si>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</si>
  <si>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</si>
  <si>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</si>
  <si>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</si>
  <si>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</si>
  <si>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</si>
  <si>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</si>
  <si>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</si>
  <si>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</si>
  <si>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</si>
  <si>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</si>
  <si>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</si>
  <si>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</si>
  <si>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</si>
  <si>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</si>
  <si>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</si>
  <si>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</si>
  <si>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</si>
  <si>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</si>
  <si>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</si>
  <si>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</si>
  <si>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</si>
  <si>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</si>
  <si>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</si>
  <si>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</si>
  <si>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</si>
  <si>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</si>
  <si>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</si>
  <si>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</si>
  <si>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</si>
  <si>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</si>
  <si>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</si>
  <si>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</si>
  <si>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</si>
  <si>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</si>
  <si>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</si>
  <si>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</si>
  <si>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</si>
  <si>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</si>
  <si>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</si>
  <si>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</si>
  <si>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</si>
  <si>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</si>
  <si>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</si>
  <si>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</si>
  <si>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</si>
  <si>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</si>
  <si>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</si>
  <si>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</si>
  <si>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</si>
  <si>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</si>
  <si>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</si>
  <si>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</si>
  <si>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</si>
  <si>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</si>
  <si>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</si>
  <si>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</si>
  <si>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</si>
  <si>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</si>
  <si>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</si>
  <si>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</si>
  <si>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</si>
  <si>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</si>
  <si>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</si>
  <si>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</si>
  <si>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</si>
  <si>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</si>
  <si>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</si>
  <si>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</si>
  <si>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</si>
  <si>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</si>
  <si>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</si>
  <si>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</si>
  <si>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</si>
  <si>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</si>
  <si>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</si>
  <si>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</si>
  <si>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</si>
  <si>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</si>
  <si>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</si>
  <si>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</si>
  <si>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</si>
  <si>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</si>
  <si>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</si>
  <si>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</si>
  <si>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</si>
  <si>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</si>
  <si>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</si>
  <si>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</si>
  <si>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</si>
  <si>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</si>
  <si>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</si>
  <si>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</si>
  <si>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</si>
  <si>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</si>
  <si>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</si>
  <si>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</si>
  <si>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</si>
  <si>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</si>
  <si>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</si>
  <si>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</si>
  <si>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</si>
  <si>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</si>
  <si>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</si>
  <si>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</si>
  <si>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</si>
  <si>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</si>
  <si>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</si>
  <si>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</si>
  <si>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</si>
  <si>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</si>
  <si>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</si>
  <si>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</si>
  <si>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</si>
  <si>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</si>
  <si>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</si>
  <si>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</si>
  <si>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</si>
  <si>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</si>
  <si>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</si>
  <si>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</si>
  <si>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</si>
  <si>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</si>
  <si>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</si>
  <si>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</si>
  <si>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</si>
  <si>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</si>
  <si>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</si>
  <si>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</si>
  <si>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</si>
  <si>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</si>
  <si>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</si>
  <si>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</si>
  <si>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</si>
  <si>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</si>
  <si>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</si>
  <si>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</si>
  <si>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</si>
  <si>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</si>
  <si>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</si>
  <si>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</si>
  <si>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</si>
  <si>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</si>
  <si>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</si>
  <si>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</si>
  <si>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</si>
  <si>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</si>
  <si>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</si>
  <si>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</si>
  <si>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</si>
  <si>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</si>
  <si>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</si>
  <si>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</si>
  <si>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</si>
  <si>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</si>
  <si>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</si>
  <si>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</si>
  <si>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</si>
  <si>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</si>
  <si>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</si>
  <si>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</si>
  <si>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</si>
  <si>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</si>
  <si>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</si>
  <si>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</si>
  <si>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</si>
  <si>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</si>
  <si>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</si>
  <si>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</si>
  <si>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</si>
  <si>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</si>
  <si>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</si>
  <si>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</si>
  <si>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</si>
  <si>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</si>
  <si>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</si>
  <si>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</si>
  <si>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</si>
  <si>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</si>
  <si>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</si>
  <si>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</si>
  <si>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</si>
  <si>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</si>
  <si>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</si>
  <si>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</si>
  <si>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</si>
  <si>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</si>
  <si>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</si>
  <si>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</si>
  <si>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</si>
  <si>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</si>
  <si>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</si>
  <si>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</si>
  <si>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</si>
  <si>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</si>
  <si>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</si>
  <si>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</si>
  <si>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</si>
  <si>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</si>
  <si>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</si>
  <si>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</si>
  <si>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</si>
  <si>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</si>
  <si>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</si>
  <si>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</si>
  <si>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</si>
  <si>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</si>
  <si>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</si>
  <si>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</si>
  <si>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</si>
  <si>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</si>
  <si>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</si>
  <si>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</si>
  <si>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</si>
  <si>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</si>
  <si>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</si>
  <si>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</si>
  <si>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</si>
  <si>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</si>
  <si>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</si>
  <si>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</si>
  <si>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</si>
  <si>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</si>
  <si>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</si>
  <si>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</si>
  <si>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</si>
  <si>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</si>
  <si>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</si>
  <si>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</si>
  <si>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</si>
  <si>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</si>
  <si>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</si>
  <si>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</si>
  <si>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</si>
  <si>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</si>
  <si>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</si>
  <si>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</si>
  <si>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</si>
  <si>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</si>
  <si>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</si>
  <si>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</si>
  <si>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</si>
  <si>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</si>
  <si>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</si>
  <si>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</si>
  <si>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</si>
  <si>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</si>
  <si>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</si>
  <si>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</si>
  <si>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</si>
  <si>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</si>
  <si>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</si>
  <si>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</si>
  <si>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</si>
  <si>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</si>
  <si>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</si>
  <si>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</si>
  <si>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</si>
  <si>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</si>
  <si>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</si>
  <si>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</si>
  <si>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</si>
  <si>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</si>
  <si>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</si>
  <si>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</si>
  <si>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</si>
  <si>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</si>
  <si>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</si>
  <si>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</si>
  <si>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</si>
  <si>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</si>
  <si>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</si>
  <si>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</si>
  <si>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</si>
  <si>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</si>
  <si>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</si>
  <si>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</si>
  <si>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</si>
  <si>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</si>
  <si>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</si>
  <si>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</si>
  <si>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</si>
  <si>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</si>
  <si>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</si>
  <si>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</si>
  <si>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</si>
  <si>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</si>
  <si>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</si>
  <si>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</si>
  <si>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</si>
  <si>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</si>
  <si>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</si>
  <si>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</si>
  <si>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</si>
  <si>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</si>
  <si>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</si>
  <si>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</si>
  <si>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</si>
  <si>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</si>
  <si>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</si>
  <si>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</si>
  <si>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</si>
  <si>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</si>
  <si>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</si>
  <si>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</si>
  <si>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</si>
  <si>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</si>
  <si>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</si>
  <si>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</si>
  <si>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</si>
  <si>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</si>
  <si>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</si>
  <si>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</si>
  <si>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</si>
  <si>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</si>
  <si>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</si>
  <si>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</si>
  <si>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</si>
  <si>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</si>
  <si>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</si>
  <si>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</si>
  <si>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</si>
  <si>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</si>
  <si>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</si>
  <si>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</si>
  <si>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</si>
  <si>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</si>
  <si>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</si>
  <si>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</si>
  <si>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</si>
  <si>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</si>
  <si>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</si>
  <si>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</si>
  <si>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</si>
  <si>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</si>
  <si>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</si>
  <si>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</si>
  <si>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</si>
  <si>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</si>
  <si>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</si>
  <si>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</si>
  <si>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</si>
  <si>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</si>
  <si>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</si>
  <si>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</si>
  <si>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</si>
  <si>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</si>
  <si>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</si>
  <si>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</si>
  <si>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</si>
  <si>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</si>
  <si>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</si>
  <si>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</si>
  <si>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</si>
  <si>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</si>
  <si>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</si>
  <si>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</si>
  <si>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</si>
  <si>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</si>
  <si>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</si>
  <si>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</si>
  <si>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</si>
  <si>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</si>
  <si>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</si>
  <si>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</si>
  <si>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</si>
  <si>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</si>
  <si>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</si>
  <si>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</si>
  <si>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</si>
  <si>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</si>
  <si>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</si>
  <si>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</si>
  <si>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</si>
  <si>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</si>
  <si>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</si>
  <si>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</si>
  <si>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</si>
  <si>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</si>
  <si>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</si>
  <si>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</si>
  <si>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</si>
  <si>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</si>
  <si>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</si>
  <si>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</si>
  <si>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</si>
  <si>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</si>
  <si>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</si>
  <si>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</si>
  <si>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</si>
  <si>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</si>
  <si>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</si>
  <si>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</si>
  <si>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</si>
  <si>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</si>
  <si>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</si>
  <si>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</si>
  <si>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</si>
  <si>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</si>
  <si>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</si>
  <si>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</si>
  <si>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</si>
  <si>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</si>
  <si>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</si>
  <si>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</si>
  <si>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</si>
  <si>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</si>
  <si>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</si>
  <si>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</si>
  <si>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</si>
  <si>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</si>
  <si>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</si>
  <si>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</si>
  <si>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</si>
  <si>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</si>
  <si>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</si>
  <si>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</si>
  <si>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</si>
  <si>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</si>
  <si>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</si>
  <si>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</si>
  <si>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</si>
  <si>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</si>
  <si>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</si>
  <si>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</si>
  <si>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</si>
  <si>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</si>
  <si>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</si>
  <si>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</si>
  <si>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</si>
  <si>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</si>
  <si>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</si>
  <si>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</si>
  <si>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</si>
  <si>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</si>
  <si>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</si>
  <si>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</si>
  <si>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</si>
  <si>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</si>
  <si>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</si>
  <si>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</si>
  <si>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</si>
  <si>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</si>
  <si>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</si>
  <si>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</si>
  <si>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</si>
  <si>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</si>
  <si>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</si>
  <si>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</si>
  <si>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</si>
  <si>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</si>
  <si>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</si>
  <si>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</si>
  <si>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</si>
  <si>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</si>
  <si>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</si>
  <si>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</si>
  <si>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</si>
  <si>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</si>
  <si>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</si>
  <si>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</si>
  <si>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</si>
  <si>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</si>
  <si>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</si>
  <si>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</si>
  <si>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</si>
  <si>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</si>
  <si>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</si>
  <si>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</si>
  <si>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</si>
  <si>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</si>
  <si>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</si>
  <si>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</si>
  <si>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</si>
  <si>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</si>
  <si>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</si>
  <si>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</si>
  <si>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</si>
  <si>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</si>
  <si>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</si>
  <si>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</si>
  <si>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</si>
  <si>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</si>
  <si>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</si>
  <si>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</si>
  <si>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</si>
  <si>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</si>
  <si>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</si>
  <si>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</si>
  <si>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</si>
  <si>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</si>
  <si>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</si>
  <si>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</si>
  <si>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</si>
  <si>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</si>
  <si>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</si>
  <si>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</si>
  <si>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</si>
  <si>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</si>
  <si>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</si>
  <si>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</si>
  <si>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</si>
  <si>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</si>
  <si>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</si>
  <si>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</si>
  <si>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</si>
  <si>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</si>
  <si>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</si>
  <si>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</si>
  <si>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</si>
  <si>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</si>
  <si>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</si>
  <si>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</si>
  <si>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</si>
  <si>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</si>
  <si>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</si>
  <si>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</si>
  <si>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</si>
  <si>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</si>
  <si>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</si>
  <si>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</si>
  <si>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</si>
  <si>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</si>
  <si>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</si>
  <si>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</si>
  <si>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</si>
  <si>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</si>
  <si>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</si>
  <si>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</si>
  <si>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</si>
  <si>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</si>
  <si>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</si>
  <si>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</si>
  <si>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</si>
  <si>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</si>
  <si>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</si>
  <si>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</si>
  <si>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</si>
  <si>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</si>
  <si>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</si>
  <si>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</si>
  <si>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</si>
  <si>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</si>
  <si>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</si>
  <si>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</si>
  <si>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</si>
  <si>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</si>
  <si>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</si>
  <si>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</si>
  <si>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</si>
  <si>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</si>
  <si>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</si>
  <si>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</si>
  <si>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</si>
  <si>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</si>
  <si>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</si>
  <si>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</si>
  <si>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</si>
  <si>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</si>
  <si>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</si>
  <si>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</si>
  <si>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</si>
  <si>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</si>
  <si>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</si>
  <si>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</si>
  <si>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</si>
  <si>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</si>
  <si>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</si>
  <si>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</si>
  <si>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</si>
  <si>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</si>
  <si>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</si>
  <si>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</si>
  <si>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</si>
  <si>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</si>
  <si>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</si>
  <si>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</si>
  <si>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</si>
  <si>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</si>
  <si>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</si>
  <si>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</si>
  <si>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</si>
  <si>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</si>
  <si>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</si>
  <si>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</si>
  <si>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</si>
  <si>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</si>
  <si>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</si>
  <si>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</si>
  <si>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</si>
  <si>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</si>
  <si>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</si>
  <si>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</si>
  <si>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</si>
  <si>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</si>
  <si>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</si>
  <si>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</si>
  <si>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</si>
  <si>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</si>
  <si>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</si>
  <si>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</si>
  <si>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</si>
  <si>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</si>
  <si>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</si>
  <si>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</si>
  <si>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</si>
  <si>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</si>
  <si>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</si>
  <si>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</si>
  <si>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</si>
  <si>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</si>
  <si>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</si>
  <si>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</si>
  <si>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</si>
  <si>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</si>
  <si>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</si>
  <si>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</si>
  <si>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</si>
  <si>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</si>
  <si>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</si>
  <si>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</si>
  <si>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</si>
  <si>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</si>
  <si>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</si>
  <si>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</si>
  <si>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</si>
  <si>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</si>
  <si>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</si>
  <si>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</si>
  <si>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</si>
  <si>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</si>
  <si>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</si>
  <si>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</si>
  <si>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</si>
  <si>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</si>
  <si>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</si>
  <si>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</si>
  <si>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</si>
  <si>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</si>
  <si>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</si>
  <si>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</si>
  <si>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</si>
  <si>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</si>
  <si>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</si>
  <si>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</si>
  <si>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</si>
  <si>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</si>
  <si>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</si>
  <si>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</si>
  <si>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</si>
  <si>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</si>
  <si>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</si>
  <si>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</si>
  <si>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</si>
  <si>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</si>
  <si>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</si>
  <si>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</si>
  <si>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</si>
  <si>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</si>
  <si>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</si>
  <si>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</si>
  <si>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</si>
  <si>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</si>
  <si>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</si>
  <si>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</si>
  <si>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</si>
  <si>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</si>
  <si>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</si>
  <si>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</si>
  <si>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</si>
  <si>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</si>
  <si>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</si>
  <si>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</si>
  <si>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</si>
  <si>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</si>
  <si>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</si>
  <si>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</si>
  <si>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</si>
  <si>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</si>
  <si>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</si>
  <si>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</si>
  <si>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</si>
  <si>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</si>
  <si>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</si>
  <si>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</si>
  <si>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</si>
  <si>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</si>
  <si>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</si>
  <si>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</si>
  <si>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</si>
  <si>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</si>
  <si>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</si>
  <si>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</si>
  <si>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</si>
  <si>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</si>
  <si>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</si>
  <si>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</si>
  <si>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</si>
  <si>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</si>
  <si>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</si>
  <si>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</si>
  <si>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</si>
  <si>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</si>
  <si>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</si>
  <si>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</si>
  <si>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</si>
  <si>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</si>
  <si>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</si>
  <si>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</si>
  <si>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</si>
  <si>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</si>
  <si>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</si>
  <si>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</si>
  <si>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</si>
  <si>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</si>
  <si>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</si>
  <si>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</si>
  <si>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</si>
  <si>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</si>
  <si>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</si>
  <si>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</si>
  <si>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</si>
  <si>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</si>
  <si>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</si>
  <si>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</si>
  <si>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</si>
  <si>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</si>
  <si>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</si>
  <si>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</si>
  <si>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</si>
  <si>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</si>
  <si>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</si>
  <si>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</si>
  <si>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</si>
  <si>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</si>
  <si>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</si>
  <si>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</si>
  <si>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</si>
  <si>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</si>
  <si>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</si>
  <si>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</si>
  <si>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</si>
  <si>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</si>
  <si>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</si>
  <si>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</si>
  <si>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</si>
  <si>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</si>
  <si>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</si>
  <si>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</si>
  <si>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</si>
  <si>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</si>
  <si>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</si>
  <si>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</si>
  <si>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</si>
  <si>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</si>
  <si>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</si>
  <si>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</si>
  <si>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</si>
  <si>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</si>
  <si>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</si>
  <si>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</si>
  <si>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</si>
  <si>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</si>
  <si>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</si>
  <si>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</si>
  <si>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</si>
  <si>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</si>
  <si>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</si>
  <si>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</si>
  <si>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</si>
  <si>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</si>
  <si>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</si>
  <si>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</si>
  <si>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</si>
  <si>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</si>
  <si>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</si>
  <si>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</si>
  <si>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</si>
  <si>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</si>
  <si>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</si>
  <si>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</si>
  <si>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</si>
  <si>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</si>
  <si>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</si>
  <si>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</si>
  <si>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</si>
  <si>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</si>
  <si>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</si>
  <si>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</si>
  <si>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</si>
  <si>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</si>
  <si>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</si>
  <si>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</si>
  <si>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</si>
  <si>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</si>
  <si>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</si>
  <si>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</si>
  <si>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</si>
  <si>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</si>
  <si>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</si>
  <si>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</si>
  <si>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</si>
  <si>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</si>
  <si>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</si>
  <si>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</si>
  <si>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</si>
  <si>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</si>
  <si>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</si>
  <si>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</si>
  <si>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</si>
  <si>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</si>
  <si>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</si>
  <si>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</si>
  <si>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</si>
  <si>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</si>
  <si>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</si>
  <si>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</si>
  <si>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</si>
  <si>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</si>
  <si>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</si>
  <si>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</si>
  <si>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</si>
  <si>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</si>
  <si>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</si>
  <si>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</si>
  <si>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</si>
  <si>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</si>
  <si>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</si>
  <si>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</si>
  <si>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</si>
  <si>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</si>
  <si>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</si>
  <si>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</si>
  <si>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</si>
  <si>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</si>
  <si>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</si>
  <si>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</si>
  <si>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</si>
  <si>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</si>
  <si>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</si>
  <si>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</si>
  <si>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</si>
  <si>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</si>
  <si>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</si>
  <si>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</si>
  <si>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</si>
  <si>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</si>
  <si>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</si>
  <si>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</si>
  <si>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</si>
  <si>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</si>
  <si>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</si>
  <si>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</si>
  <si>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</si>
  <si>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</si>
  <si>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</si>
  <si>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</si>
  <si>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</si>
  <si>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</si>
  <si>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</si>
  <si>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</si>
  <si>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</si>
  <si>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</si>
  <si>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</si>
  <si>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</si>
  <si>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</si>
  <si>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</si>
  <si>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</si>
  <si>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</si>
  <si>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</si>
  <si>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</si>
  <si>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</si>
  <si>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</si>
  <si>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</si>
  <si>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</si>
  <si>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</si>
  <si>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</si>
  <si>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</si>
  <si>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</si>
  <si>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</si>
  <si>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</si>
  <si>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</si>
  <si>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</si>
  <si>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</si>
  <si>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</si>
  <si>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</si>
  <si>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</si>
  <si>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</si>
  <si>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</si>
  <si>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</si>
  <si>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</si>
  <si>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</si>
  <si>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</si>
  <si>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</si>
  <si>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</si>
  <si>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</si>
  <si>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</si>
  <si>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</si>
  <si>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</si>
  <si>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</si>
  <si>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</si>
  <si>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</si>
  <si>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</si>
  <si>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</si>
  <si>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</si>
  <si>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</si>
  <si>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</si>
  <si>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</si>
  <si>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</si>
  <si>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</si>
  <si>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</si>
  <si>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</si>
  <si>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</si>
  <si>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</si>
  <si>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</si>
  <si>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</si>
  <si>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</si>
  <si>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</si>
  <si>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</si>
  <si>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</si>
  <si>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</si>
  <si>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</si>
  <si>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</si>
  <si>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</si>
  <si>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</si>
  <si>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</si>
  <si>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</si>
  <si>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</si>
  <si>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</si>
  <si>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</si>
  <si>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</si>
  <si>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</si>
  <si>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</si>
  <si>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</si>
  <si>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</si>
  <si>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</si>
  <si>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</si>
  <si>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</si>
  <si>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</si>
  <si>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</si>
  <si>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</si>
  <si>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</si>
  <si>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</si>
  <si>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</si>
  <si>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</si>
  <si>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</si>
  <si>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</si>
  <si>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</si>
  <si>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</si>
  <si>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</si>
  <si>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</si>
  <si>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</si>
  <si>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</si>
  <si>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</si>
  <si>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</si>
  <si>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</si>
  <si>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</si>
  <si>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</si>
  <si>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</si>
  <si>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</si>
  <si>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</si>
  <si>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</si>
  <si>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</si>
  <si>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</si>
  <si>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</si>
  <si>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</si>
  <si>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</si>
  <si>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</si>
  <si>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</si>
  <si>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</si>
  <si>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</si>
  <si>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</si>
  <si>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</si>
  <si>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</si>
  <si>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</si>
  <si>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</si>
  <si>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</si>
  <si>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</si>
  <si>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</si>
  <si>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</si>
  <si>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</si>
  <si>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</si>
  <si>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</si>
  <si>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</si>
  <si>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</si>
  <si>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</si>
  <si>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</si>
  <si>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</si>
  <si>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</si>
  <si>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</si>
  <si>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</si>
  <si>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</si>
  <si>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</si>
  <si>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</si>
  <si>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</si>
  <si>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</si>
  <si>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</si>
  <si>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</si>
  <si>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</si>
  <si>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</si>
  <si>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</si>
  <si>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</si>
  <si>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</si>
  <si>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</si>
  <si>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</si>
  <si>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</si>
  <si>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</si>
  <si>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</si>
  <si>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</si>
  <si>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</si>
  <si>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</si>
  <si>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</si>
  <si>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</si>
  <si>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</si>
  <si>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</si>
  <si>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</si>
  <si>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</si>
  <si>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</si>
  <si>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</si>
  <si>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</si>
  <si>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</si>
  <si>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</si>
  <si>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</si>
  <si>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</si>
  <si>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</si>
  <si>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</si>
  <si>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</si>
  <si>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</si>
  <si>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</si>
  <si>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</si>
  <si>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</si>
  <si>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</si>
  <si>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</si>
  <si>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</si>
  <si>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</si>
  <si>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</si>
  <si>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</si>
  <si>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</si>
  <si>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</si>
  <si>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</si>
  <si>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</si>
  <si>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</si>
  <si>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</si>
  <si>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</si>
  <si>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</si>
  <si>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</si>
  <si>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</si>
  <si>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</si>
  <si>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</si>
  <si>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</si>
  <si>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</si>
  <si>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</si>
  <si>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</si>
  <si>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</si>
  <si>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</si>
  <si>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</si>
  <si>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</si>
  <si>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</si>
  <si>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</si>
  <si>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</si>
  <si>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</si>
  <si>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</si>
  <si>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</si>
  <si>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</si>
  <si>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</si>
  <si>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</si>
  <si>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</si>
  <si>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</si>
  <si>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</si>
  <si>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</si>
  <si>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</si>
  <si>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</si>
  <si>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</si>
  <si>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</si>
  <si>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</si>
  <si>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</si>
  <si>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</si>
  <si>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</si>
  <si>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</si>
  <si>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</si>
  <si>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</si>
  <si>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</si>
  <si>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</si>
  <si>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</si>
  <si>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</si>
  <si>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</si>
  <si>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</si>
  <si>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</si>
  <si>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</si>
  <si>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</si>
  <si>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</si>
  <si>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</si>
  <si>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</si>
  <si>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</si>
  <si>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</si>
  <si>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</si>
  <si>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</si>
  <si>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</si>
  <si>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</si>
  <si>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</si>
  <si>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</si>
  <si>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</si>
  <si>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</si>
  <si>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</si>
  <si>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</si>
  <si>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</si>
  <si>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</si>
  <si>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</si>
  <si>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</si>
  <si>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</si>
  <si>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</si>
  <si>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</si>
  <si>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</si>
  <si>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</si>
  <si>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</si>
  <si>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</si>
  <si>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</si>
  <si>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</si>
  <si>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</si>
  <si>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</si>
  <si>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</si>
  <si>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</si>
  <si>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</si>
  <si>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</si>
  <si>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</si>
  <si>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</si>
  <si>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</si>
  <si>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</si>
  <si>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</si>
  <si>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</si>
  <si>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</si>
  <si>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</si>
  <si>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</si>
  <si>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</si>
  <si>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</si>
  <si>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</si>
  <si>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</si>
  <si>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</si>
  <si>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</si>
  <si>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</si>
  <si>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</si>
  <si>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</si>
  <si>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</si>
  <si>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</si>
  <si>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</si>
  <si>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</si>
  <si>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</si>
  <si>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</si>
  <si>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</si>
  <si>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</si>
  <si>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</si>
  <si>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</si>
  <si>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</si>
  <si>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</si>
  <si>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</si>
  <si>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</si>
  <si>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</si>
  <si>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</si>
  <si>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</si>
  <si>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</si>
  <si>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</si>
  <si>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</si>
  <si>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</si>
  <si>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</si>
  <si>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</si>
  <si>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</si>
  <si>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</si>
  <si>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</si>
  <si>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</si>
  <si>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</si>
  <si>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</si>
  <si>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</si>
  <si>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</si>
  <si>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</si>
  <si>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</si>
  <si>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</si>
  <si>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</si>
  <si>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</si>
  <si>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</si>
  <si>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</si>
  <si>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</si>
  <si>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</si>
  <si>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</si>
  <si>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</si>
  <si>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</si>
  <si>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</si>
  <si>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</si>
  <si>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</si>
  <si>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</si>
  <si>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</si>
  <si>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</si>
  <si>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</si>
  <si>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</si>
  <si>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</si>
  <si>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</si>
  <si>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</si>
  <si>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</si>
  <si>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</si>
  <si>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</si>
  <si>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</si>
  <si>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</si>
  <si>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</si>
  <si>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</si>
  <si>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</si>
  <si>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</si>
  <si>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</si>
  <si>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</si>
  <si>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</si>
  <si>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</si>
  <si>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</si>
  <si>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</si>
  <si>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</si>
  <si>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</si>
  <si>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</si>
  <si>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</si>
  <si>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</si>
  <si>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</si>
  <si>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</si>
  <si>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</si>
  <si>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</si>
  <si>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</si>
  <si>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</si>
  <si>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</si>
  <si>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</si>
  <si>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</si>
  <si>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</si>
  <si>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</si>
  <si>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</si>
  <si>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</si>
  <si>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</si>
  <si>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</si>
  <si>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</si>
  <si>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</si>
  <si>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</si>
  <si>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</si>
  <si>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</si>
  <si>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</si>
  <si>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</si>
  <si>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</si>
  <si>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</si>
  <si>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</si>
  <si>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</si>
  <si>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</si>
  <si>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</si>
  <si>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</si>
  <si>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</si>
  <si>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</si>
  <si>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</si>
  <si>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</si>
  <si>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</si>
  <si>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</si>
  <si>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</si>
  <si>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</si>
  <si>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</si>
  <si>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</si>
  <si>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</si>
  <si>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</si>
  <si>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</si>
  <si>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</si>
  <si>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</si>
  <si>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</si>
  <si>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</si>
  <si>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</si>
  <si>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</si>
  <si>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</si>
  <si>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</si>
  <si>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</si>
  <si>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</si>
  <si>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</si>
  <si>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</si>
  <si>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</si>
  <si>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</si>
  <si>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</si>
  <si>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</si>
  <si>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</si>
  <si>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</si>
  <si>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</si>
  <si>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</si>
  <si>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</si>
  <si>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</si>
  <si>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</si>
  <si>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</si>
  <si>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</si>
  <si>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</si>
  <si>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</si>
  <si>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</si>
  <si>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</si>
  <si>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</si>
  <si>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</si>
  <si>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</si>
  <si>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</si>
  <si>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</si>
  <si>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</si>
  <si>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</si>
  <si>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</si>
  <si>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</si>
  <si>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</si>
  <si>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</si>
  <si>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</si>
  <si>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</si>
  <si>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</si>
  <si>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</si>
  <si>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</si>
  <si>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</si>
  <si>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</si>
  <si>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</si>
  <si>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</si>
  <si>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</si>
  <si>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</si>
  <si>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</si>
  <si>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</si>
  <si>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</si>
  <si>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</si>
  <si>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</si>
  <si>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</si>
  <si>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</si>
  <si>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</si>
  <si>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</si>
  <si>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</si>
  <si>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</si>
  <si>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</si>
  <si>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</si>
  <si>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</si>
  <si>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</si>
  <si>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</si>
  <si>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</si>
  <si>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</si>
  <si>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</si>
  <si>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</si>
  <si>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</si>
  <si>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</si>
  <si>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</si>
  <si>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</si>
  <si>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</si>
  <si>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</si>
  <si>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</si>
  <si>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</si>
  <si>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</si>
  <si>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</si>
  <si>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</si>
  <si>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</si>
  <si>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</si>
  <si>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</si>
  <si>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</si>
  <si>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</si>
  <si>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</si>
  <si>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</si>
  <si>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</si>
  <si>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</si>
  <si>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</si>
  <si>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</si>
  <si>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</si>
  <si>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</si>
  <si>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</si>
  <si>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</si>
  <si>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</si>
  <si>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</si>
  <si>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</si>
  <si>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</si>
  <si>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</si>
  <si>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</si>
  <si>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</si>
  <si>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</si>
  <si>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</si>
  <si>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</si>
  <si>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</si>
  <si>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</si>
  <si>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</si>
  <si>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</si>
  <si>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</si>
  <si>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</si>
  <si>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</si>
  <si>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</si>
  <si>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</si>
  <si>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</si>
  <si>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</si>
  <si>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</si>
  <si>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</si>
  <si>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</si>
  <si>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</si>
  <si>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</si>
  <si>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</si>
  <si>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</si>
  <si>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</si>
  <si>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</si>
  <si>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</si>
  <si>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</si>
  <si>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</si>
  <si>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</si>
  <si>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</si>
  <si>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</si>
  <si>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</si>
  <si>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</si>
  <si>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</si>
  <si>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</si>
  <si>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</si>
  <si>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</si>
  <si>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</si>
  <si>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</si>
  <si>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</si>
  <si>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</si>
  <si>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</si>
  <si>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</si>
  <si>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</si>
  <si>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</si>
  <si>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</si>
  <si>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</si>
  <si>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</si>
  <si>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</si>
  <si>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</si>
  <si>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</si>
  <si>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</si>
  <si>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</si>
  <si>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</si>
  <si>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</si>
  <si>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</si>
  <si>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</si>
  <si>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</si>
  <si>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</si>
  <si>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</si>
  <si>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</si>
  <si>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</si>
  <si>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</si>
  <si>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</si>
  <si>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</si>
  <si>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</si>
  <si>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</si>
  <si>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</si>
  <si>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</si>
  <si>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</si>
  <si>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</si>
  <si>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</si>
  <si>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</si>
  <si>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</si>
  <si>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</si>
  <si>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</si>
  <si>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</si>
  <si>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</si>
  <si>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</si>
  <si>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</si>
  <si>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</si>
  <si>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</si>
  <si>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</si>
  <si>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</si>
  <si>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</si>
  <si>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</si>
  <si>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</si>
  <si>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</si>
  <si>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</si>
  <si>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</si>
  <si>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</si>
  <si>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</si>
  <si>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</si>
  <si>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</si>
  <si>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</si>
  <si>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</si>
  <si>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</si>
  <si>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</si>
  <si>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</si>
  <si>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</si>
  <si>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</si>
  <si>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</si>
  <si>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</si>
  <si>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</si>
  <si>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</si>
  <si>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</si>
  <si>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</si>
  <si>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</si>
  <si>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</si>
  <si>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</si>
  <si>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</si>
  <si>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</si>
  <si>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</si>
  <si>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</si>
  <si>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</si>
  <si>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</si>
  <si>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</si>
  <si>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</si>
  <si>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</si>
  <si>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</si>
  <si>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</si>
  <si>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</si>
  <si>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</si>
  <si>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</si>
  <si>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</si>
  <si>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</si>
  <si>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</si>
  <si>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</si>
  <si>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</si>
  <si>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</si>
  <si>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</si>
  <si>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</si>
  <si>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</si>
  <si>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</si>
  <si>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</si>
  <si>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</si>
  <si>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</si>
  <si>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</si>
  <si>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</si>
  <si>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</si>
  <si>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</si>
  <si>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</si>
  <si>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</si>
  <si>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</si>
  <si>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</si>
  <si>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</si>
  <si>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</si>
  <si>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</si>
  <si>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</si>
  <si>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</si>
  <si>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</si>
  <si>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</si>
  <si>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</si>
  <si>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</si>
  <si>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</si>
  <si>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</si>
  <si>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</si>
  <si>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</si>
  <si>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</si>
  <si>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</si>
  <si>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</si>
  <si>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</si>
  <si>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</si>
  <si>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</si>
  <si>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</si>
  <si>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</si>
  <si>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</si>
  <si>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</si>
  <si>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</si>
  <si>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</si>
  <si>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</si>
  <si>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</si>
  <si>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</si>
  <si>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</si>
  <si>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</si>
  <si>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</si>
  <si>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</si>
  <si>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</si>
  <si>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</si>
  <si>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</si>
  <si>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</si>
  <si>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</si>
  <si>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</si>
  <si>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</si>
  <si>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</si>
  <si>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</si>
  <si>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</si>
  <si>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</si>
  <si>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</si>
  <si>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</si>
  <si>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</si>
  <si>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</si>
  <si>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</si>
  <si>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</si>
  <si>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</si>
  <si>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</si>
  <si>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</si>
  <si>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</si>
  <si>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</si>
  <si>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</si>
  <si>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</si>
  <si>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</si>
  <si>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</si>
  <si>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</si>
  <si>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</si>
  <si>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</si>
  <si>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</si>
  <si>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</si>
  <si>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</si>
  <si>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</si>
  <si>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</si>
  <si>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</si>
  <si>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</si>
  <si>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</si>
  <si>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</si>
  <si>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</si>
  <si>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</si>
  <si>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</si>
  <si>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</si>
  <si>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</si>
  <si>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</si>
  <si>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</si>
  <si>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</si>
  <si>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</si>
  <si>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</si>
  <si>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</si>
  <si>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</si>
  <si>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</si>
  <si>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</si>
  <si>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</si>
  <si>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</si>
  <si>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</si>
  <si>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</si>
  <si>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</si>
  <si>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</si>
  <si>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</si>
  <si>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</si>
  <si>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</si>
  <si>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</si>
  <si>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</si>
  <si>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</si>
  <si>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</si>
  <si>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</si>
  <si>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</si>
  <si>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</si>
  <si>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</si>
  <si>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</si>
  <si>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</si>
  <si>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</si>
  <si>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</si>
  <si>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</si>
  <si>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</si>
  <si>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</si>
  <si>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</si>
  <si>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</si>
  <si>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</si>
  <si>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</si>
  <si>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</si>
  <si>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</si>
  <si>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</si>
  <si>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</si>
  <si>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</si>
  <si>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</si>
  <si>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</si>
  <si>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</si>
  <si>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</si>
  <si>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</si>
  <si>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</si>
  <si>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</si>
  <si>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</si>
  <si>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</si>
  <si>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</si>
  <si>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</si>
  <si>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</si>
  <si>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</si>
  <si>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</si>
  <si>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</si>
  <si>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</si>
  <si>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</si>
  <si>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</si>
  <si>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</si>
  <si>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</si>
  <si>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</si>
  <si>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</si>
  <si>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</si>
  <si>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</si>
  <si>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</si>
  <si>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</si>
  <si>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</si>
  <si>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</si>
  <si>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</si>
  <si>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</si>
  <si>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</si>
  <si>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</si>
  <si>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</si>
  <si>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</si>
  <si>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</si>
  <si>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</si>
  <si>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</si>
  <si>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</si>
  <si>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</si>
  <si>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</si>
  <si>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</si>
  <si>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</si>
  <si>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</si>
  <si>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</si>
  <si>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</si>
  <si>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</si>
  <si>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</si>
  <si>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</si>
  <si>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</si>
  <si>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</si>
  <si>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</si>
  <si>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</si>
  <si>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</si>
  <si>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</si>
  <si>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</si>
  <si>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</si>
  <si>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</si>
  <si>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</si>
  <si>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</si>
  <si>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</si>
  <si>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</si>
  <si>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</si>
  <si>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</si>
  <si>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</si>
  <si>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</si>
  <si>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</si>
  <si>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</si>
  <si>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</si>
  <si>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</si>
  <si>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</si>
  <si>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</si>
  <si>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</si>
  <si>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</si>
  <si>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</si>
  <si>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</si>
  <si>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</si>
  <si>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</si>
  <si>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</si>
  <si>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</si>
  <si>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</si>
  <si>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</si>
  <si>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</si>
  <si>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</si>
  <si>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</si>
  <si>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</si>
  <si>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</si>
  <si>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</si>
  <si>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</si>
  <si>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</si>
  <si>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</si>
  <si>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</si>
  <si>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</si>
  <si>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</si>
  <si>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</si>
  <si>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</si>
  <si>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</si>
  <si>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</si>
  <si>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</si>
  <si>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</si>
  <si>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</si>
  <si>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</si>
  <si>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</si>
  <si>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</si>
  <si>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</si>
  <si>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</si>
  <si>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</si>
  <si>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</si>
  <si>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</si>
  <si>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</si>
  <si>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</si>
  <si>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</si>
  <si>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</si>
  <si>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</si>
  <si>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</si>
  <si>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</si>
  <si>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</si>
  <si>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</si>
  <si>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</si>
  <si>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</si>
  <si>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</si>
  <si>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</si>
  <si>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</si>
  <si>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</si>
  <si>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</si>
  <si>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</si>
  <si>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</si>
  <si>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</si>
  <si>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</si>
  <si>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</si>
  <si>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</si>
  <si>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</si>
  <si>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</si>
  <si>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</si>
  <si>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</si>
  <si>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</si>
  <si>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</si>
  <si>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</si>
  <si>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</si>
  <si>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</si>
  <si>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</si>
  <si>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</si>
  <si>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</si>
  <si>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</si>
  <si>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</si>
  <si>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</si>
  <si>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</si>
  <si>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</si>
  <si>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</si>
  <si>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</si>
  <si>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</si>
  <si>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</si>
  <si>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</si>
  <si>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</si>
  <si>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</si>
  <si>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</si>
  <si>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</si>
  <si>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</si>
  <si>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</si>
  <si>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</si>
  <si>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</si>
  <si>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</si>
  <si>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</si>
  <si>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</si>
  <si>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</si>
  <si>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</si>
  <si>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</si>
  <si>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</si>
  <si>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</si>
  <si>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</si>
  <si>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</si>
  <si>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</si>
  <si>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</si>
  <si>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</si>
  <si>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</si>
  <si>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</si>
  <si>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</si>
  <si>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</si>
  <si>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</si>
  <si>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</si>
  <si>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</si>
  <si>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</si>
  <si>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</si>
  <si>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</si>
  <si>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</si>
  <si>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</si>
  <si>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</si>
  <si>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</si>
  <si>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</si>
  <si>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</si>
  <si>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</si>
  <si>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</si>
  <si>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</si>
  <si>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</si>
  <si>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</si>
  <si>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</si>
  <si>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</si>
  <si>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</si>
  <si>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</si>
  <si>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</si>
  <si>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</si>
  <si>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</si>
  <si>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</si>
  <si>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</si>
  <si>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</si>
  <si>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</si>
  <si>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</si>
  <si>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</si>
  <si>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</si>
  <si>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</si>
  <si>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</si>
  <si>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</si>
  <si>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</si>
  <si>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</si>
  <si>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</si>
  <si>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</si>
  <si>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</si>
  <si>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</si>
  <si>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</si>
  <si>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</si>
  <si>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</si>
  <si>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</si>
  <si>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</si>
  <si>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</si>
  <si>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</si>
  <si>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</si>
  <si>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</si>
  <si>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</si>
  <si>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</si>
  <si>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</si>
  <si>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</si>
  <si>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</si>
  <si>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</si>
  <si>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</si>
  <si>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</si>
  <si>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</si>
  <si>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</si>
  <si>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</si>
  <si>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</si>
  <si>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</si>
  <si>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</si>
  <si>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</si>
  <si>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</si>
  <si>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</si>
  <si>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</si>
  <si>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</si>
  <si>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</si>
  <si>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</si>
  <si>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</si>
  <si>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</si>
  <si>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</si>
  <si>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</si>
  <si>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</si>
  <si>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</si>
  <si>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</si>
  <si>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</si>
  <si>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</si>
  <si>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</si>
  <si>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</si>
  <si>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</si>
  <si>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</si>
  <si>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</si>
  <si>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</si>
  <si>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</si>
  <si>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</si>
  <si>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</si>
  <si>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</si>
  <si>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</si>
  <si>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</si>
  <si>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</si>
  <si>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</si>
  <si>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</si>
  <si>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</si>
  <si>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</si>
  <si>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</si>
  <si>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</si>
  <si>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</si>
  <si>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</si>
  <si>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</si>
  <si>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</si>
  <si>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</si>
  <si>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</si>
  <si>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</si>
  <si>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</si>
  <si>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</si>
  <si>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</si>
  <si>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</si>
  <si>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</si>
  <si>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</si>
  <si>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</si>
  <si>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</si>
  <si>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</si>
  <si>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</si>
  <si>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</si>
  <si>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</si>
  <si>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</si>
  <si>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</si>
  <si>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</si>
  <si>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</si>
  <si>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</si>
  <si>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</si>
  <si>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</si>
  <si>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</si>
  <si>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</si>
  <si>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</si>
  <si>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</si>
  <si>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</si>
  <si>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</si>
  <si>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</si>
  <si>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</si>
  <si>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</si>
  <si>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</si>
  <si>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</si>
  <si>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</si>
  <si>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</si>
  <si>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</si>
  <si>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</si>
  <si>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</si>
  <si>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</si>
  <si>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</si>
  <si>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</si>
  <si>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</si>
  <si>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</si>
  <si>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</si>
  <si>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</si>
  <si>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</si>
  <si>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</si>
  <si>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</si>
  <si>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</si>
  <si>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</si>
  <si>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</si>
  <si>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</si>
  <si>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</si>
  <si>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</si>
  <si>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</si>
  <si>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</si>
  <si>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</si>
  <si>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</si>
  <si>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</si>
  <si>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</si>
  <si>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</si>
  <si>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</si>
  <si>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</si>
  <si>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</si>
  <si>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</si>
  <si>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</si>
  <si>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</si>
  <si>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</si>
  <si>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</si>
  <si>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</si>
  <si>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</si>
  <si>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</si>
  <si>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</si>
  <si>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</si>
  <si>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</si>
  <si>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</si>
  <si>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</si>
  <si>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</si>
  <si>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</si>
  <si>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</si>
  <si>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</si>
  <si>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</si>
  <si>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</si>
  <si>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</si>
  <si>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</si>
  <si>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</si>
  <si>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</si>
  <si>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</si>
  <si>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</si>
  <si>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</si>
  <si>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</si>
  <si>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</si>
  <si>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</si>
  <si>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</si>
  <si>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</si>
  <si>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</si>
  <si>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</si>
  <si>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</si>
  <si>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</si>
  <si>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</si>
  <si>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</si>
  <si>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</si>
  <si>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</si>
  <si>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</si>
  <si>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</si>
  <si>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</si>
  <si>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</si>
  <si>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</si>
  <si>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</si>
  <si>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</si>
  <si>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</si>
  <si>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</si>
  <si>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</si>
  <si>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</si>
  <si>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</si>
  <si>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</si>
  <si>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</si>
  <si>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</si>
  <si>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</si>
  <si>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</si>
  <si>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</si>
  <si>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</si>
  <si>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</si>
  <si>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</si>
  <si>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</si>
  <si>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</si>
  <si>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</si>
  <si>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</si>
  <si>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</si>
  <si>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</si>
  <si>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</si>
  <si>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</si>
  <si>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</si>
  <si>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</si>
  <si>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</si>
  <si>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</si>
  <si>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</si>
  <si>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</si>
  <si>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</si>
  <si>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</si>
  <si>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</si>
  <si>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</si>
  <si>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</si>
  <si>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</si>
  <si>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</si>
  <si>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</si>
  <si>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</si>
  <si>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</si>
  <si>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</si>
  <si>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</si>
  <si>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</si>
  <si>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</si>
  <si>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</si>
  <si>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</si>
  <si>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</si>
  <si>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</si>
  <si>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</si>
  <si>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</si>
  <si>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</si>
  <si>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</si>
  <si>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</si>
  <si>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</si>
  <si>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</si>
  <si>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</si>
  <si>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</si>
  <si>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</si>
  <si>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</si>
  <si>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</si>
  <si>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</si>
  <si>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</si>
  <si>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</si>
  <si>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</si>
  <si>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</si>
  <si>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</si>
  <si>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</si>
  <si>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</si>
  <si>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</si>
  <si>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</si>
  <si>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</si>
  <si>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</si>
  <si>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</si>
  <si>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</si>
  <si>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</si>
  <si>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</si>
  <si>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</si>
  <si>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</si>
  <si>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</si>
  <si>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</si>
  <si>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</si>
  <si>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</si>
  <si>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</si>
  <si>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</si>
  <si>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</si>
  <si>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</si>
  <si>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</si>
  <si>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</si>
  <si>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</si>
  <si>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</si>
  <si>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</si>
  <si>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</si>
  <si>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</si>
  <si>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</si>
  <si>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</si>
  <si>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</si>
  <si>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</si>
  <si>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</si>
  <si>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</si>
  <si>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</si>
  <si>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</si>
  <si>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</si>
  <si>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</si>
  <si>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</si>
  <si>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</si>
  <si>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</si>
  <si>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</si>
  <si>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</si>
  <si>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</si>
  <si>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</si>
  <si>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</si>
  <si>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</si>
  <si>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</si>
  <si>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</si>
  <si>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</si>
  <si>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</si>
  <si>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</si>
  <si>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</si>
  <si>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</si>
  <si>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</si>
  <si>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</si>
  <si>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</si>
  <si>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</si>
  <si>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</si>
  <si>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</si>
  <si>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</si>
  <si>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</si>
  <si>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</si>
  <si>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</si>
  <si>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</si>
  <si>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</si>
  <si>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</si>
  <si>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</si>
  <si>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</si>
  <si>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</si>
  <si>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</si>
  <si>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</si>
  <si>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</si>
  <si>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</si>
  <si>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</si>
  <si>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</si>
  <si>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</si>
  <si>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</si>
  <si>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</si>
  <si>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</si>
  <si>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</si>
  <si>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</si>
  <si>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</si>
  <si>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</si>
  <si>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</si>
  <si>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</si>
  <si>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</si>
  <si>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</si>
  <si>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</si>
  <si>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</si>
  <si>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</si>
  <si>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</si>
  <si>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</si>
  <si>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</si>
  <si>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</si>
  <si>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</si>
  <si>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</si>
  <si>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</si>
  <si>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</si>
  <si>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</si>
  <si>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</si>
  <si>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</si>
  <si>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</si>
  <si>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</si>
  <si>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</si>
  <si>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</si>
  <si>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</si>
  <si>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</si>
  <si>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</si>
  <si>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</si>
  <si>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</si>
  <si>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</si>
  <si>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</si>
  <si>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</si>
  <si>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</si>
  <si>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</si>
  <si>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</si>
  <si>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</si>
  <si>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</si>
  <si>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</si>
  <si>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</si>
  <si>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</si>
  <si>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</si>
  <si>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</si>
  <si>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</si>
  <si>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</si>
  <si>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</si>
  <si>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</si>
  <si>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</si>
  <si>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</si>
  <si>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</si>
  <si>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</si>
  <si>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</si>
  <si>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</si>
  <si>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</si>
  <si>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</si>
  <si>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</si>
  <si>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</si>
  <si>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</si>
  <si>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</si>
  <si>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</si>
  <si>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</si>
  <si>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</si>
  <si>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</si>
  <si>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</si>
  <si>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</si>
  <si>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</si>
  <si>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</si>
  <si>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</si>
  <si>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</si>
  <si>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</si>
  <si>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</si>
  <si>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</si>
  <si>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</si>
  <si>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</si>
  <si>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</si>
  <si>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</si>
  <si>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</si>
  <si>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</si>
  <si>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</si>
  <si>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</si>
  <si>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</si>
  <si>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</si>
  <si>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</si>
  <si>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</si>
  <si>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</si>
  <si>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</si>
  <si>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</si>
  <si>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</si>
  <si>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</si>
  <si>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</si>
  <si>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</si>
  <si>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</si>
  <si>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</si>
  <si>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</si>
  <si>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</si>
  <si>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</si>
  <si>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</si>
  <si>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</si>
  <si>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</si>
  <si>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</si>
  <si>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</si>
  <si>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</si>
  <si>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</si>
  <si>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</si>
  <si>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</si>
  <si>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</si>
  <si>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</si>
  <si>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</si>
  <si>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</si>
  <si>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</si>
  <si>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</si>
  <si>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</si>
  <si>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</si>
  <si>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</si>
  <si>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</si>
  <si>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</si>
  <si>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</si>
  <si>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</si>
  <si>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</si>
  <si>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</si>
  <si>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</si>
  <si>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</si>
  <si>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</si>
  <si>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</si>
  <si>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</si>
  <si>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</si>
  <si>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</si>
  <si>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</si>
  <si>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</si>
  <si>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</si>
  <si>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</si>
  <si>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</si>
  <si>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</si>
  <si>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</si>
  <si>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</si>
  <si>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</si>
  <si>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</si>
  <si>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</si>
  <si>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</si>
  <si>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</si>
  <si>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</si>
  <si>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</si>
  <si>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</si>
  <si>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</si>
  <si>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</si>
  <si>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</si>
  <si>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</si>
  <si>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</si>
  <si>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</si>
  <si>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</si>
  <si>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</si>
  <si>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</si>
  <si>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</si>
  <si>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</si>
  <si>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</si>
  <si>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</si>
  <si>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</si>
  <si>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</si>
  <si>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</si>
  <si>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</si>
  <si>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</si>
  <si>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</si>
  <si>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</si>
  <si>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</si>
  <si>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</si>
  <si>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</si>
  <si>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</si>
  <si>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</si>
  <si>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</si>
  <si>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</si>
  <si>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</si>
  <si>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</si>
  <si>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</si>
  <si>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</si>
  <si>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</si>
  <si>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</si>
  <si>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</si>
  <si>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</si>
  <si>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</si>
  <si>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</si>
  <si>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</si>
  <si>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</si>
  <si>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</si>
  <si>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</si>
  <si>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</si>
  <si>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</si>
  <si>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</si>
  <si>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</si>
  <si>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</si>
  <si>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</si>
  <si>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</si>
  <si>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</si>
  <si>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</si>
  <si>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</si>
  <si>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</si>
  <si>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</si>
  <si>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</si>
  <si>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</si>
  <si>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</si>
  <si>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</si>
  <si>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</si>
  <si>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</si>
  <si>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</si>
  <si>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</si>
  <si>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</si>
  <si>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</si>
  <si>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</si>
  <si>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</si>
  <si>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</si>
  <si>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</si>
  <si>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</si>
  <si>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</si>
  <si>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</si>
  <si>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</si>
  <si>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</si>
  <si>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</si>
  <si>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</si>
  <si>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</si>
  <si>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</si>
  <si>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</si>
  <si>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</si>
  <si>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</si>
  <si>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</si>
  <si>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</si>
  <si>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</si>
  <si>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</si>
  <si>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</si>
  <si>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</si>
  <si>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</si>
  <si>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</si>
  <si>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</si>
  <si>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</si>
  <si>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</si>
  <si>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</si>
  <si>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</si>
  <si>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</si>
  <si>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</si>
  <si>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</si>
  <si>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</si>
  <si>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</si>
  <si>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</si>
  <si>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</si>
  <si>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</si>
  <si>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</si>
  <si>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</si>
  <si>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</si>
  <si>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</si>
  <si>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</si>
  <si>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</si>
  <si>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</si>
  <si>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</si>
  <si>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</si>
  <si>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</si>
  <si>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</si>
  <si>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</si>
  <si>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</si>
  <si>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</si>
  <si>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</si>
  <si>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</si>
  <si>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</si>
  <si>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</si>
  <si>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</si>
  <si>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</si>
  <si>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</si>
  <si>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</si>
  <si>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</si>
  <si>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</si>
  <si>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</si>
  <si>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</si>
  <si>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</si>
  <si>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</si>
  <si>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</si>
  <si>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</si>
  <si>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</si>
  <si>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</si>
  <si>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</si>
  <si>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</si>
  <si>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</si>
  <si>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</si>
  <si>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</si>
  <si>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</si>
  <si>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</si>
  <si>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</si>
  <si>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</si>
  <si>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</si>
  <si>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</si>
  <si>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</si>
  <si>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</si>
  <si>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</si>
  <si>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</si>
  <si>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</si>
  <si>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</si>
  <si>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</si>
  <si>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</si>
  <si>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</si>
  <si>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</si>
  <si>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</si>
  <si>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</si>
  <si>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</si>
  <si>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</si>
  <si>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</si>
  <si>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</si>
  <si>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</si>
  <si>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</si>
  <si>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</si>
  <si>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</si>
  <si>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</si>
  <si>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</si>
  <si>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</si>
  <si>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</si>
  <si>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</si>
  <si>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</si>
  <si>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</si>
  <si>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</si>
  <si>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</si>
  <si>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</si>
  <si>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</si>
  <si>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</si>
  <si>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</si>
  <si>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</si>
  <si>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</si>
  <si>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</si>
  <si>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</si>
  <si>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</si>
  <si>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</si>
  <si>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</si>
  <si>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</si>
  <si>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</si>
  <si>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</si>
  <si>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</si>
  <si>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</si>
  <si>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</si>
  <si>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</si>
  <si>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</si>
  <si>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</si>
  <si>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</si>
  <si>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</si>
  <si>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</si>
  <si>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</si>
  <si>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</si>
  <si>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</si>
  <si>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</si>
  <si>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</si>
  <si>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</si>
  <si>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</si>
  <si>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</si>
  <si>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</si>
  <si>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</si>
  <si>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</si>
  <si>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</si>
  <si>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</si>
  <si>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</si>
  <si>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</si>
  <si>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</si>
  <si>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</si>
  <si>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</si>
  <si>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</si>
  <si>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</si>
  <si>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</si>
  <si>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</si>
  <si>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</si>
  <si>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</si>
  <si>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</si>
  <si>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</si>
  <si>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</si>
  <si>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</si>
  <si>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</si>
  <si>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</si>
  <si>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</si>
  <si>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</si>
  <si>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</si>
  <si>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</si>
  <si>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</si>
  <si>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</si>
  <si>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</si>
  <si>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</si>
  <si>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</si>
  <si>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</si>
  <si>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</si>
  <si>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</si>
  <si>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</si>
  <si>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</si>
  <si>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</si>
  <si>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</si>
  <si>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</si>
  <si>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</si>
  <si>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</si>
  <si>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</si>
  <si>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</si>
  <si>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</si>
  <si>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</si>
  <si>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</si>
  <si>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</si>
  <si>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</si>
  <si>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</si>
  <si>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</si>
  <si>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</si>
  <si>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</si>
  <si>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</si>
  <si>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</si>
  <si>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</si>
  <si>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</si>
  <si>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</si>
  <si>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</si>
  <si>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</si>
  <si>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</si>
  <si>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</si>
  <si>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</si>
  <si>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</si>
  <si>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</si>
  <si>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</si>
  <si>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</si>
  <si>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</si>
  <si>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</si>
  <si>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</si>
  <si>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</si>
  <si>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</si>
  <si>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</si>
  <si>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</si>
  <si>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</si>
  <si>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</si>
  <si>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</si>
  <si>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</si>
  <si>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</si>
  <si>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</si>
  <si>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</si>
  <si>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</si>
  <si>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</si>
  <si>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</si>
  <si>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</si>
  <si>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</si>
  <si>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</si>
  <si>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</si>
  <si>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</si>
  <si>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</si>
  <si>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</si>
  <si>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</si>
  <si>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</si>
  <si>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</si>
  <si>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</si>
  <si>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</si>
  <si>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</si>
  <si>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</si>
  <si>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</si>
  <si>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</si>
  <si>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</si>
  <si>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</si>
  <si>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</si>
  <si>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</si>
  <si>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</si>
  <si>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</si>
  <si>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</si>
  <si>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</si>
  <si>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</si>
  <si>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</si>
  <si>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</si>
  <si>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</si>
  <si>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</si>
  <si>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</si>
  <si>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</si>
  <si>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</si>
  <si>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</si>
  <si>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</si>
  <si>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</si>
  <si>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</si>
  <si>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</si>
  <si>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</si>
  <si>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</si>
  <si>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</si>
  <si>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</si>
  <si>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</si>
  <si>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</si>
  <si>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</si>
  <si>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</si>
  <si>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</si>
  <si>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</si>
  <si>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</si>
  <si>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</si>
  <si>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</si>
  <si>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</si>
  <si>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</si>
  <si>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</si>
  <si>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</si>
  <si>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</si>
  <si>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</si>
  <si>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</si>
  <si>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</si>
  <si>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</si>
  <si>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</si>
  <si>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</si>
  <si>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</si>
  <si>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</si>
  <si>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</si>
  <si>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</si>
  <si>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</si>
  <si>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</si>
  <si>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</si>
  <si>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</si>
  <si>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</si>
  <si>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</si>
  <si>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</si>
  <si>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</si>
  <si>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</si>
  <si>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</si>
  <si>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</si>
  <si>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</si>
  <si>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</si>
  <si>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</si>
  <si>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</si>
  <si>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</si>
  <si>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</si>
  <si>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</si>
  <si>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</si>
  <si>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</si>
  <si>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</si>
  <si>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</si>
  <si>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</si>
  <si>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</si>
  <si>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</si>
  <si>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</si>
  <si>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</si>
  <si>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</si>
  <si>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</si>
  <si>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</si>
  <si>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</si>
  <si>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</si>
  <si>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</si>
  <si>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</si>
  <si>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</si>
  <si>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</si>
  <si>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</si>
  <si>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</si>
  <si>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</si>
  <si>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</si>
  <si>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</si>
  <si>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</si>
  <si>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</si>
  <si>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</si>
  <si>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</si>
  <si>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</si>
  <si>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</si>
  <si>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</si>
  <si>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</si>
  <si>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</si>
  <si>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</si>
  <si>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</si>
  <si>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</si>
  <si>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</si>
  <si>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</si>
  <si>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</si>
  <si>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</si>
  <si>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</si>
  <si>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</si>
  <si>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</si>
  <si>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</si>
  <si>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</si>
  <si>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</si>
  <si>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</si>
  <si>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</si>
  <si>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</si>
  <si>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</si>
  <si>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</si>
  <si>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</si>
  <si>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</si>
  <si>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</si>
  <si>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</si>
  <si>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</si>
  <si>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</si>
  <si>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</si>
  <si>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</si>
  <si>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</si>
  <si>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</si>
  <si>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</si>
  <si>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</si>
  <si>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</si>
  <si>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</si>
  <si>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</si>
  <si>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</si>
  <si>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</si>
  <si>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</si>
  <si>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</si>
  <si>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</si>
  <si>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</si>
  <si>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</si>
  <si>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</si>
  <si>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</si>
  <si>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</si>
  <si>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</si>
  <si>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</si>
  <si>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</si>
  <si>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</si>
  <si>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</si>
  <si>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</si>
  <si>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</si>
  <si>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</si>
  <si>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</si>
  <si>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</si>
  <si>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</si>
  <si>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</si>
  <si>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</si>
  <si>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</si>
  <si>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</si>
  <si>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</si>
  <si>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</si>
  <si>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</si>
  <si>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</si>
  <si>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</si>
  <si>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</si>
  <si>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</si>
  <si>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</si>
  <si>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</si>
  <si>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</si>
  <si>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</si>
  <si>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</si>
  <si>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</si>
  <si>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</si>
  <si>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</si>
  <si>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</si>
  <si>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</si>
  <si>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</si>
  <si>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</si>
  <si>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</si>
  <si>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</si>
  <si>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</si>
  <si>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</si>
  <si>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</si>
  <si>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</si>
  <si>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</si>
  <si>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</si>
  <si>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</si>
  <si>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</si>
  <si>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</si>
  <si>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</si>
  <si>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</si>
  <si>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</si>
  <si>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</si>
  <si>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</si>
  <si>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</si>
  <si>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</si>
  <si>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</si>
  <si>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</si>
  <si>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</si>
  <si>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</si>
  <si>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</si>
  <si>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</si>
  <si>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</si>
  <si>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</si>
  <si>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</si>
  <si>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</si>
  <si>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</si>
  <si>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</si>
  <si>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</si>
  <si>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</si>
  <si>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</si>
  <si>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</si>
  <si>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</si>
  <si>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</si>
  <si>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</si>
  <si>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</si>
  <si>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</si>
  <si>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</si>
  <si>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</si>
  <si>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</si>
  <si>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</si>
  <si>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</si>
  <si>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</si>
  <si>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</si>
  <si>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</si>
  <si>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</si>
  <si>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</si>
  <si>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</si>
  <si>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</si>
  <si>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</si>
  <si>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</si>
  <si>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</si>
  <si>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</si>
  <si>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</si>
  <si>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</si>
  <si>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</si>
  <si>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</si>
  <si>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</si>
  <si>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</si>
  <si>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</si>
  <si>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</si>
  <si>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</si>
  <si>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</si>
  <si>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</si>
  <si>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</si>
  <si>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</si>
  <si>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</si>
  <si>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</si>
  <si>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</si>
  <si>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</si>
  <si>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</si>
  <si>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</si>
  <si>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</si>
  <si>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</si>
  <si>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</si>
  <si>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</si>
  <si>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</si>
  <si>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</si>
  <si>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</si>
  <si>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</si>
  <si>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</si>
  <si>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</si>
  <si>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</si>
  <si>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</si>
  <si>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</si>
  <si>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</si>
  <si>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</si>
  <si>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</si>
  <si>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</si>
  <si>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</si>
  <si>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</si>
  <si>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</si>
  <si>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</si>
  <si>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</si>
  <si>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</si>
  <si>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</si>
  <si>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</si>
  <si>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</si>
  <si>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</si>
  <si>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</si>
  <si>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</si>
  <si>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</si>
  <si>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</si>
  <si>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</si>
  <si>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</si>
  <si>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</si>
  <si>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</si>
  <si>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</si>
  <si>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</si>
  <si>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</si>
  <si>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</si>
  <si>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</si>
  <si>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</si>
  <si>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</si>
  <si>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</si>
  <si>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</si>
  <si>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</si>
  <si>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</si>
  <si>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</si>
  <si>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</si>
  <si>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</si>
  <si>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</si>
  <si>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</si>
  <si>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</si>
  <si>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</si>
  <si>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</si>
  <si>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</si>
  <si>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</si>
  <si>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</si>
  <si>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</si>
  <si>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</si>
  <si>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</si>
  <si>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</si>
  <si>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</si>
  <si>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</si>
  <si>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</si>
  <si>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</si>
  <si>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</si>
  <si>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</si>
  <si>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</si>
  <si>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</si>
  <si>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</si>
  <si>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</si>
  <si>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</si>
  <si>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</si>
  <si>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</si>
  <si>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</si>
  <si>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</si>
  <si>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</si>
  <si>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</si>
  <si>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</si>
  <si>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</si>
  <si>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</si>
  <si>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</si>
  <si>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</si>
  <si>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</si>
  <si>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</si>
  <si>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</si>
  <si>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</si>
  <si>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</si>
  <si>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</si>
  <si>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</si>
  <si>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</si>
  <si>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</si>
  <si>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</si>
  <si>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</si>
  <si>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</si>
  <si>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</si>
  <si>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</si>
  <si>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</si>
  <si>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</si>
  <si>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</si>
  <si>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</si>
  <si>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</si>
  <si>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</si>
  <si>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</si>
  <si>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</si>
  <si>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</si>
  <si>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</si>
  <si>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</si>
  <si>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</si>
  <si>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</si>
  <si>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</si>
  <si>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</si>
  <si>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</si>
  <si>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</si>
  <si>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</si>
  <si>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</si>
  <si>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</si>
  <si>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</si>
  <si>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</si>
  <si>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</si>
  <si>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</si>
  <si>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</si>
  <si>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</si>
  <si>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</si>
  <si>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</si>
  <si>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</si>
  <si>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</si>
  <si>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</si>
  <si>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</si>
  <si>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</si>
  <si>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</si>
  <si>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</si>
  <si>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</si>
  <si>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</si>
  <si>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</si>
  <si>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</si>
  <si>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</si>
  <si>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</si>
  <si>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</si>
  <si>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</si>
  <si>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</si>
  <si>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</si>
  <si>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</si>
  <si>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</si>
  <si>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</si>
  <si>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</si>
  <si>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</si>
  <si>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</si>
  <si>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</si>
  <si>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</si>
  <si>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</si>
  <si>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</si>
  <si>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</si>
  <si>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</si>
  <si>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</si>
  <si>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</si>
  <si>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</si>
  <si>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</si>
  <si>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</si>
  <si>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</si>
  <si>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</si>
  <si>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</si>
  <si>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</si>
  <si>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</si>
  <si>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</si>
  <si>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</si>
  <si>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</si>
  <si>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</si>
  <si>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</si>
  <si>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</si>
  <si>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</si>
  <si>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</si>
  <si>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</si>
  <si>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</si>
  <si>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</si>
  <si>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</si>
  <si>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</si>
  <si>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</si>
  <si>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</si>
  <si>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</si>
  <si>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</si>
  <si>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</si>
  <si>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</si>
  <si>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</si>
  <si>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</si>
  <si>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</si>
  <si>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</si>
  <si>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</si>
  <si>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</si>
  <si>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</si>
  <si>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</si>
  <si>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</si>
  <si>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</si>
  <si>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</si>
  <si>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</si>
  <si>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</si>
  <si>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</si>
  <si>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</si>
  <si>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</si>
  <si>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</si>
  <si>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</si>
  <si>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</si>
  <si>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</si>
  <si>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</si>
  <si>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</si>
  <si>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</si>
  <si>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</si>
  <si>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</si>
  <si>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</si>
  <si>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</si>
  <si>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</si>
  <si>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</si>
  <si>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</si>
  <si>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</si>
  <si>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</si>
  <si>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</si>
  <si>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</si>
  <si>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</si>
  <si>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</si>
  <si>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</si>
  <si>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</si>
  <si>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</si>
  <si>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</si>
  <si>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</si>
  <si>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</si>
  <si>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</si>
  <si>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</si>
  <si>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</si>
  <si>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</si>
  <si>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</si>
  <si>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</si>
  <si>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</si>
  <si>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</si>
  <si>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</si>
  <si>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</si>
  <si>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</si>
  <si>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</si>
  <si>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</si>
  <si>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</si>
  <si>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</si>
  <si>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</si>
  <si>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</si>
  <si>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</si>
  <si>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</si>
  <si>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</si>
  <si>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</si>
  <si>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</si>
  <si>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</si>
  <si>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</si>
  <si>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</si>
  <si>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</si>
  <si>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</si>
  <si>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</si>
  <si>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</si>
  <si>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</si>
  <si>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</si>
  <si>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</si>
  <si>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</si>
  <si>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</si>
  <si>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</si>
  <si>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</si>
  <si>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</si>
  <si>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</si>
  <si>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</si>
  <si>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</si>
  <si>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</si>
  <si>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</si>
  <si>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</si>
  <si>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</si>
  <si>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</si>
  <si>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</si>
  <si>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</si>
  <si>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</si>
  <si>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</si>
  <si>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</si>
  <si>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</si>
  <si>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</si>
  <si>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</si>
  <si>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</si>
  <si>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</si>
  <si>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</si>
  <si>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</si>
  <si>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</si>
  <si>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</si>
  <si>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</si>
  <si>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</si>
  <si>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</si>
  <si>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</si>
  <si>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</si>
  <si>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</si>
  <si>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</si>
  <si>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</si>
  <si>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</si>
  <si>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</si>
  <si>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</si>
  <si>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</si>
  <si>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</si>
  <si>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</si>
  <si>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</si>
  <si>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</si>
  <si>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</si>
  <si>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</si>
  <si>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</si>
  <si>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</si>
  <si>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</si>
  <si>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</si>
  <si>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</si>
  <si>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</si>
  <si>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</si>
  <si>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</si>
  <si>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</si>
  <si>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</si>
  <si>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</si>
  <si>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</si>
  <si>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</si>
  <si>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</si>
  <si>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</si>
  <si>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</si>
  <si>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</si>
  <si>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</si>
  <si>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</si>
  <si>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</si>
  <si>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</si>
  <si>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</si>
  <si>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</si>
  <si>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</si>
  <si>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</si>
  <si>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</si>
  <si>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</si>
  <si>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</si>
  <si>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</si>
  <si>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</si>
  <si>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</si>
  <si>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</si>
  <si>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</si>
  <si>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</si>
  <si>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</si>
  <si>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</si>
  <si>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</si>
  <si>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</si>
  <si>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</si>
  <si>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</si>
  <si>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</si>
  <si>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</si>
  <si>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</si>
  <si>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</si>
  <si>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</si>
  <si>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</si>
  <si>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</si>
  <si>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</si>
  <si>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</si>
  <si>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</si>
  <si>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</si>
  <si>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</si>
  <si>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</si>
  <si>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</si>
  <si>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</si>
  <si>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</si>
  <si>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</si>
  <si>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</si>
  <si>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</si>
  <si>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</si>
  <si>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</si>
  <si>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</si>
  <si>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</si>
  <si>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</si>
  <si>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</si>
  <si>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</si>
  <si>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</si>
  <si>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</si>
  <si>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</si>
  <si>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</si>
  <si>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</si>
  <si>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</si>
  <si>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</si>
  <si>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</si>
  <si>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</si>
  <si>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</si>
  <si>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</si>
  <si>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</si>
  <si>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</si>
  <si>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</si>
  <si>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</si>
  <si>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</si>
  <si>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</si>
  <si>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</si>
  <si>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</si>
  <si>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</si>
  <si>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</si>
  <si>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</si>
  <si>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</si>
  <si>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</si>
  <si>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</si>
  <si>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</si>
  <si>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</si>
  <si>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</si>
  <si>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</si>
  <si>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</si>
  <si>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</si>
  <si>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</si>
  <si>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</si>
  <si>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</si>
  <si>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</si>
  <si>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</si>
  <si>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</si>
  <si>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</si>
  <si>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</si>
  <si>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</si>
  <si>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</si>
  <si>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</si>
  <si>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</si>
  <si>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</si>
  <si>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</si>
  <si>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</si>
  <si>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</si>
  <si>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</si>
  <si>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</si>
  <si>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</si>
  <si>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</si>
  <si>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</si>
  <si>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</si>
  <si>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</si>
  <si>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</si>
  <si>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</si>
  <si>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</si>
  <si>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</si>
  <si>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</si>
  <si>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</si>
  <si>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</si>
  <si>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</si>
  <si>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</si>
  <si>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</si>
  <si>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</si>
  <si>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</si>
  <si>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</si>
  <si>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</si>
  <si>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</si>
  <si>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</si>
  <si>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</si>
  <si>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</si>
  <si>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</si>
  <si>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</si>
  <si>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</si>
  <si>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</si>
  <si>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</si>
  <si>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</si>
  <si>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</si>
  <si>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</si>
  <si>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</si>
  <si>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</si>
  <si>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</si>
  <si>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</si>
  <si>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</si>
  <si>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</si>
  <si>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</si>
  <si>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</si>
  <si>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</si>
  <si>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</si>
  <si>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</si>
  <si>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</si>
  <si>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</si>
  <si>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</si>
  <si>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</si>
  <si>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</si>
  <si>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</si>
  <si>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</si>
  <si>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</si>
  <si>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</si>
  <si>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</si>
  <si>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</si>
  <si>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</si>
  <si>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</si>
  <si>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</si>
  <si>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</si>
  <si>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</si>
  <si>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</si>
  <si>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</si>
  <si>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</si>
  <si>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</si>
  <si>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</si>
  <si>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</si>
  <si>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</si>
  <si>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</si>
  <si>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</si>
  <si>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</si>
  <si>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</si>
  <si>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</si>
  <si>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</si>
  <si>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</si>
  <si>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</si>
  <si>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</si>
  <si>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</si>
  <si>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</si>
  <si>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</si>
  <si>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</si>
  <si>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</si>
  <si>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</si>
  <si>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</si>
  <si>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</si>
  <si>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</si>
  <si>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</si>
  <si>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</si>
  <si>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</si>
  <si>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</si>
  <si>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</si>
  <si>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</si>
  <si>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</si>
  <si>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</si>
  <si>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</si>
  <si>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</si>
  <si>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</si>
  <si>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</si>
  <si>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</si>
  <si>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</si>
  <si>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</si>
  <si>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</si>
  <si>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</si>
  <si>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</si>
  <si>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</si>
  <si>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</si>
  <si>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</si>
  <si>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</si>
  <si>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</si>
  <si>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</si>
  <si>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</si>
  <si>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</si>
  <si>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</si>
  <si>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</si>
  <si>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</si>
  <si>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</si>
  <si>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</si>
  <si>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</si>
  <si>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</si>
  <si>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</si>
  <si>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</si>
  <si>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</si>
  <si>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</si>
  <si>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</si>
  <si>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</si>
  <si>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</si>
  <si>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</si>
  <si>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</si>
  <si>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</si>
  <si>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</si>
  <si>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</si>
  <si>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</si>
  <si>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</si>
  <si>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</si>
  <si>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</si>
  <si>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</si>
  <si>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</si>
  <si>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</si>
  <si>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</si>
  <si>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</si>
  <si>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</si>
  <si>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</si>
  <si>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</si>
  <si>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</si>
  <si>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</si>
  <si>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</si>
  <si>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</si>
  <si>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</si>
  <si>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</si>
  <si>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</si>
  <si>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</si>
  <si>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</si>
  <si>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</si>
  <si>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</si>
  <si>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</si>
  <si>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</si>
  <si>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</si>
  <si>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</si>
  <si>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</si>
  <si>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</si>
  <si>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</si>
  <si>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</si>
  <si>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</si>
  <si>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</si>
  <si>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</si>
  <si>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</si>
  <si>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</si>
  <si>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</si>
  <si>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</si>
  <si>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</si>
  <si>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</si>
  <si>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</si>
  <si>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</si>
  <si>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</si>
  <si>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</si>
  <si>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</si>
  <si>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</si>
  <si>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</si>
  <si>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</si>
  <si>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</si>
  <si>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</si>
  <si>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</si>
  <si>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</si>
  <si>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</si>
  <si>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</si>
  <si>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</si>
  <si>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</si>
  <si>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</si>
  <si>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</si>
  <si>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</si>
  <si>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</si>
  <si>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</si>
  <si>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</si>
  <si>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</si>
  <si>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</si>
  <si>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</si>
  <si>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</si>
  <si>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</si>
  <si>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</si>
  <si>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</si>
  <si>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</si>
  <si>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</si>
  <si>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</si>
  <si>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</si>
  <si>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</si>
  <si>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</si>
  <si>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</si>
  <si>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</si>
  <si>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</si>
  <si>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</si>
  <si>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</si>
  <si>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</si>
  <si>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</si>
  <si>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</si>
  <si>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</si>
  <si>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</si>
  <si>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</si>
  <si>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</si>
  <si>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</si>
  <si>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</si>
  <si>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</si>
  <si>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</si>
  <si>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</si>
  <si>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</si>
  <si>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</si>
  <si>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</si>
  <si>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</si>
  <si>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</si>
  <si>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</si>
  <si>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</si>
  <si>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</si>
  <si>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</si>
  <si>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</si>
  <si>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</si>
  <si>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</si>
  <si>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</si>
  <si>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</si>
  <si>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</si>
  <si>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</si>
  <si>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</si>
  <si>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</si>
  <si>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</si>
  <si>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</si>
  <si>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</si>
  <si>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</si>
  <si>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</si>
  <si>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</si>
  <si>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</si>
  <si>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</si>
  <si>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</si>
  <si>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</si>
  <si>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</si>
  <si>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</si>
  <si>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</si>
  <si>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</si>
  <si>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</si>
  <si>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</si>
  <si>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</si>
  <si>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</si>
  <si>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</si>
  <si>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</si>
  <si>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</si>
  <si>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</si>
  <si>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</si>
  <si>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</si>
  <si>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</si>
  <si>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</si>
  <si>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</si>
  <si>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</si>
  <si>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</si>
  <si>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</si>
  <si>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</si>
  <si>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</si>
  <si>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</si>
  <si>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</si>
  <si>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</si>
  <si>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</si>
  <si>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</si>
  <si>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</si>
  <si>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</si>
  <si>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</si>
  <si>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</si>
  <si>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</si>
  <si>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</si>
  <si>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</si>
  <si>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</si>
  <si>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</si>
  <si>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</si>
  <si>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</si>
  <si>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</si>
  <si>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</si>
  <si>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</si>
  <si>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</si>
  <si>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</si>
  <si>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</si>
  <si>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</si>
  <si>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</si>
  <si>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</si>
  <si>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</si>
  <si>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</si>
  <si>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</si>
  <si>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</si>
  <si>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</si>
  <si>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</si>
  <si>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</si>
  <si>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</si>
  <si>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</si>
  <si>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</si>
  <si>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</si>
  <si>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</si>
  <si>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</si>
  <si>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</si>
  <si>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</si>
  <si>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</si>
  <si>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</si>
  <si>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</si>
  <si>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</si>
  <si>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</si>
  <si>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</si>
  <si>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</si>
  <si>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</si>
  <si>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</si>
  <si>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</si>
  <si>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</si>
  <si>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</si>
  <si>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</si>
  <si>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</si>
  <si>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</si>
  <si>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</si>
  <si>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</si>
  <si>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</si>
  <si>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</si>
  <si>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</si>
  <si>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</si>
  <si>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</si>
  <si>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</si>
  <si>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</si>
  <si>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</si>
  <si>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</si>
  <si>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</si>
  <si>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</si>
  <si>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</si>
  <si>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</si>
  <si>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</si>
  <si>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</si>
  <si>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</si>
  <si>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</si>
  <si>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</si>
  <si>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</si>
  <si>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</si>
  <si>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</si>
  <si>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</si>
  <si>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</si>
  <si>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</si>
  <si>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</si>
  <si>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</si>
  <si>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</si>
  <si>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</si>
  <si>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</si>
  <si>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</si>
  <si>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</si>
  <si>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</si>
  <si>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</si>
  <si>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</si>
  <si>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</si>
  <si>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</si>
  <si>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</si>
  <si>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</si>
  <si>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</si>
  <si>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</si>
  <si>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</si>
  <si>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</si>
  <si>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</si>
  <si>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</si>
  <si>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</si>
  <si>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</si>
  <si>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</si>
  <si>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</si>
  <si>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</si>
  <si>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</si>
  <si>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</si>
  <si>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</si>
  <si>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</si>
  <si>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</si>
  <si>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</si>
  <si>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</si>
  <si>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</si>
  <si>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</si>
  <si>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</si>
  <si>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</si>
  <si>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</si>
  <si>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</si>
  <si>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</si>
  <si>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</si>
  <si>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</si>
  <si>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</si>
  <si>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</si>
  <si>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</si>
  <si>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</si>
  <si>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</si>
  <si>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</si>
  <si>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</si>
  <si>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</si>
  <si>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</si>
  <si>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</si>
  <si>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</si>
  <si>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</si>
  <si>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</si>
  <si>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</si>
  <si>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</si>
  <si>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</si>
  <si>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</si>
  <si>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</si>
  <si>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</si>
  <si>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</si>
  <si>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</si>
  <si>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</si>
  <si>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</si>
  <si>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</si>
  <si>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</si>
  <si>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</si>
  <si>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</si>
  <si>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</si>
  <si>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</si>
  <si>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</si>
  <si>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</si>
  <si>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</si>
  <si>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</si>
  <si>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</si>
  <si>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</si>
  <si>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</si>
  <si>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</si>
  <si>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</si>
  <si>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</si>
  <si>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</si>
  <si>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</si>
  <si>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</si>
  <si>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</si>
  <si>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</si>
  <si>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</si>
  <si>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</si>
  <si>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</si>
  <si>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</si>
  <si>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</si>
  <si>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</si>
  <si>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</si>
  <si>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</si>
  <si>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</si>
  <si>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</si>
  <si>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</si>
  <si>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</si>
  <si>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</si>
  <si>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</si>
  <si>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</si>
  <si>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</si>
  <si>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</si>
  <si>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</si>
  <si>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</si>
  <si>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</si>
  <si>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</si>
  <si>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</si>
  <si>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</si>
  <si>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</si>
  <si>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</si>
  <si>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</si>
  <si>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</si>
  <si>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</si>
  <si>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</si>
  <si>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</si>
  <si>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</si>
  <si>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</si>
  <si>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</si>
  <si>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</si>
  <si>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</si>
  <si>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</si>
  <si>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</si>
  <si>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</si>
  <si>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</si>
  <si>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</si>
  <si>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</si>
  <si>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</si>
  <si>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</si>
  <si>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</si>
  <si>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</si>
  <si>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</si>
  <si>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</si>
  <si>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</si>
  <si>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</si>
  <si>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</si>
  <si>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</si>
  <si>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</si>
  <si>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</si>
  <si>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</si>
  <si>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</si>
  <si>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</si>
  <si>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</si>
  <si>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</si>
  <si>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</si>
  <si>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</si>
  <si>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</si>
  <si>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</si>
  <si>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</si>
  <si>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</si>
  <si>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</si>
  <si>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</si>
  <si>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</si>
  <si>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</si>
  <si>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</si>
  <si>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</si>
  <si>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</si>
  <si>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</si>
  <si>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</si>
  <si>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</si>
  <si>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</si>
  <si>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</si>
  <si>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</si>
  <si>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</si>
  <si>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</si>
  <si>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</si>
  <si>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</si>
  <si>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</si>
  <si>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</si>
  <si>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</si>
  <si>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</si>
  <si>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</si>
  <si>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</si>
  <si>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</si>
  <si>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</si>
  <si>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</si>
  <si>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</si>
  <si>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</si>
  <si>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</si>
  <si>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</si>
  <si>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</si>
  <si>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</si>
  <si>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</si>
  <si>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</si>
  <si>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</si>
  <si>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</si>
  <si>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</si>
  <si>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</si>
  <si>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</si>
  <si>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</si>
  <si>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</si>
  <si>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</si>
  <si>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</si>
  <si>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</si>
  <si>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</si>
  <si>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</si>
  <si>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</si>
  <si>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</si>
  <si>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</si>
  <si>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</si>
  <si>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</si>
  <si>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</si>
  <si>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</si>
  <si>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</si>
  <si>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</si>
  <si>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</si>
  <si>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</si>
  <si>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</si>
  <si>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</si>
  <si>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</si>
  <si>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</si>
  <si>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</si>
  <si>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</si>
  <si>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</si>
  <si>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</si>
  <si>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</si>
  <si>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</si>
  <si>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</si>
  <si>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</si>
  <si>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</si>
  <si>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</si>
  <si>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</si>
  <si>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</si>
  <si>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</si>
  <si>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</si>
  <si>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</si>
  <si>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</si>
  <si>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</si>
  <si>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</si>
  <si>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</si>
  <si>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</si>
  <si>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</si>
  <si>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</si>
  <si>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</si>
  <si>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</si>
  <si>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</si>
  <si>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</si>
  <si>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</si>
  <si>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</si>
  <si>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</si>
  <si>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</si>
  <si>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</si>
  <si>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</si>
  <si>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</si>
  <si>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</si>
  <si>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</si>
  <si>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</si>
  <si>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</si>
  <si>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</si>
  <si>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</si>
  <si>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</si>
  <si>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</si>
  <si>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</si>
  <si>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</si>
  <si>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</si>
  <si>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</si>
  <si>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</si>
  <si>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</si>
  <si>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</si>
  <si>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</si>
  <si>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</si>
  <si>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</si>
  <si>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</si>
  <si>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</si>
  <si>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</si>
  <si>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</si>
  <si>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</si>
  <si>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</si>
  <si>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</si>
  <si>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</si>
  <si>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</si>
  <si>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</si>
  <si>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</si>
  <si>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</si>
  <si>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</si>
  <si>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</si>
  <si>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</si>
  <si>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</si>
  <si>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</si>
  <si>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</si>
  <si>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</si>
  <si>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</si>
  <si>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</si>
  <si>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</si>
  <si>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</si>
  <si>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</si>
  <si>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</si>
  <si>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</si>
  <si>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</si>
  <si>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</si>
  <si>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</si>
  <si>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</si>
  <si>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</si>
  <si>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</si>
  <si>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</si>
  <si>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</si>
  <si>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</si>
  <si>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</si>
  <si>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</si>
  <si>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</si>
  <si>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</si>
  <si>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</si>
  <si>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</si>
  <si>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</si>
  <si>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</si>
  <si>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</si>
  <si>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</si>
  <si>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</si>
  <si>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</si>
  <si>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</si>
  <si>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</si>
  <si>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</si>
  <si>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</si>
  <si>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</si>
  <si>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</si>
  <si>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</si>
  <si>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</si>
  <si>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</si>
  <si>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</si>
  <si>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</si>
  <si>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</si>
  <si>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</si>
  <si>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</si>
  <si>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</si>
  <si>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</si>
  <si>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</si>
  <si>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</si>
  <si>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</si>
  <si>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</si>
  <si>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</si>
  <si>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</si>
  <si>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</si>
  <si>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</si>
  <si>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</si>
  <si>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</si>
  <si>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</si>
  <si>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</si>
  <si>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</si>
  <si>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</si>
  <si>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</si>
  <si>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</si>
  <si>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</si>
  <si>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</si>
  <si>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</si>
  <si>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</si>
  <si>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</si>
  <si>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</si>
  <si>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</si>
  <si>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</si>
  <si>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</si>
  <si>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</si>
  <si>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</si>
  <si>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</si>
  <si>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</si>
  <si>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</si>
  <si>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</si>
  <si>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</si>
  <si>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</si>
  <si>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</si>
  <si>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</si>
  <si>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</si>
  <si>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</si>
  <si>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</si>
  <si>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</si>
  <si>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</si>
  <si>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</si>
  <si>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</si>
  <si>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</si>
  <si>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</si>
  <si>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</si>
  <si>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</si>
  <si>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</si>
  <si>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</si>
  <si>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</si>
  <si>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</si>
  <si>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</si>
  <si>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</si>
  <si>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</si>
  <si>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</si>
  <si>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</si>
  <si>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</si>
  <si>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</si>
  <si>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</si>
  <si>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</si>
  <si>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</si>
  <si>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</si>
  <si>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</si>
  <si>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</si>
  <si>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</si>
  <si>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</si>
  <si>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</si>
  <si>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</si>
  <si>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</si>
  <si>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</si>
  <si>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</si>
  <si>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</si>
  <si>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</si>
  <si>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</si>
  <si>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</si>
  <si>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</si>
  <si>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</si>
  <si>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</si>
  <si>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</si>
  <si>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</si>
  <si>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</si>
  <si>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</si>
  <si>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</si>
  <si>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</si>
  <si>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</si>
  <si>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</si>
  <si>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</si>
  <si>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</si>
  <si>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</si>
  <si>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</si>
  <si>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</si>
  <si>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</si>
  <si>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</si>
  <si>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</si>
  <si>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</si>
  <si>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</si>
  <si>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</si>
  <si>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</si>
  <si>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</si>
  <si>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</si>
  <si>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</si>
  <si>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</si>
  <si>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</si>
  <si>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</si>
  <si>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</si>
  <si>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</si>
  <si>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</si>
  <si>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</si>
  <si>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</si>
  <si>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</si>
  <si>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</si>
  <si>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</si>
  <si>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</si>
  <si>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</si>
  <si>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</si>
  <si>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</si>
  <si>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</si>
  <si>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</si>
  <si>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</si>
  <si>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</si>
  <si>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</si>
  <si>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</si>
  <si>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</si>
  <si>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</si>
  <si>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</si>
  <si>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</si>
  <si>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</si>
  <si>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</si>
  <si>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</si>
  <si>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</si>
  <si>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</si>
  <si>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</si>
  <si>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</si>
  <si>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</si>
  <si>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</si>
  <si>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</si>
  <si>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</si>
  <si>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</si>
  <si>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</si>
  <si>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</si>
  <si>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</si>
  <si>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</si>
  <si>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</si>
  <si>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</si>
  <si>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</si>
  <si>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</si>
  <si>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</si>
  <si>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</si>
  <si>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</si>
  <si>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</si>
  <si>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</si>
  <si>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</si>
  <si>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</si>
  <si>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</si>
  <si>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</si>
  <si>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</si>
  <si>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</si>
  <si>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</si>
  <si>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</si>
  <si>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</si>
  <si>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</si>
  <si>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</si>
  <si>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</si>
  <si>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</si>
  <si>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</si>
  <si>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</si>
  <si>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</si>
  <si>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</si>
  <si>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</si>
  <si>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</si>
  <si>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</si>
  <si>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</si>
  <si>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</si>
  <si>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</si>
  <si>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</si>
  <si>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</si>
  <si>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</si>
  <si>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</si>
  <si>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</si>
  <si>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</si>
  <si>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</si>
  <si>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</si>
  <si>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</si>
  <si>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</si>
  <si>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</si>
  <si>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</si>
  <si>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</si>
  <si>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</si>
  <si>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</si>
  <si>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</si>
  <si>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</si>
  <si>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</si>
  <si>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</si>
  <si>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</si>
  <si>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</si>
  <si>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</si>
  <si>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</si>
  <si>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</si>
  <si>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</si>
  <si>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</si>
  <si>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</si>
  <si>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</si>
  <si>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</si>
  <si>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</si>
  <si>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</si>
  <si>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</si>
  <si>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</si>
  <si>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</si>
  <si>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</si>
  <si>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</si>
  <si>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</si>
  <si>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</si>
  <si>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</si>
  <si>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</si>
  <si>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</si>
  <si>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</si>
  <si>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</si>
  <si>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</si>
  <si>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</si>
  <si>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</si>
  <si>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</si>
  <si>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</si>
  <si>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</si>
  <si>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</si>
  <si>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</si>
  <si>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</si>
  <si>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</si>
  <si>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</si>
  <si>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</si>
  <si>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</si>
  <si>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</si>
  <si>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</si>
  <si>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</si>
  <si>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</si>
  <si>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</si>
  <si>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</si>
  <si>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</si>
  <si>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</si>
  <si>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</si>
  <si>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</si>
  <si>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</si>
  <si>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</si>
  <si>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</si>
  <si>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</si>
  <si>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</si>
  <si>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</si>
  <si>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</si>
  <si>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</si>
  <si>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</si>
  <si>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</si>
  <si>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</si>
  <si>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</si>
  <si>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</si>
  <si>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</si>
  <si>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</si>
  <si>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</si>
  <si>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</si>
  <si>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</si>
  <si>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</si>
  <si>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</si>
  <si>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</si>
  <si>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</si>
  <si>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</si>
  <si>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</si>
  <si>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</si>
  <si>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</si>
  <si>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</si>
  <si>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</si>
  <si>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</si>
  <si>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</si>
  <si>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</si>
  <si>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</si>
  <si>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</si>
  <si>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</si>
  <si>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</si>
  <si>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</si>
  <si>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</si>
  <si>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</si>
  <si>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</si>
  <si>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</si>
  <si>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</si>
  <si>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</si>
  <si>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</si>
  <si>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</si>
  <si>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</si>
  <si>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</si>
  <si>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</si>
  <si>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</si>
  <si>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</si>
  <si>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</si>
  <si>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</si>
  <si>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</si>
  <si>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</si>
  <si>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</si>
  <si>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</si>
  <si>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</si>
  <si>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</si>
  <si>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</si>
  <si>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</si>
  <si>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</si>
  <si>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</si>
  <si>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</si>
  <si>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</si>
  <si>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</si>
  <si>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</si>
  <si>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</si>
  <si>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</si>
  <si>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</si>
  <si>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</si>
  <si>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</si>
  <si>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</si>
  <si>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</si>
  <si>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</si>
  <si>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</si>
  <si>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</si>
  <si>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</si>
  <si>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</si>
  <si>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</si>
  <si>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</si>
  <si>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</si>
  <si>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</si>
  <si>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</si>
  <si>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</si>
  <si>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</si>
  <si>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</si>
  <si>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</si>
  <si>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</si>
  <si>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</si>
  <si>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</si>
  <si>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</si>
  <si>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</si>
  <si>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</si>
  <si>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</si>
  <si>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</si>
  <si>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</si>
  <si>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</si>
  <si>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</si>
  <si>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</si>
  <si>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</si>
  <si>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</si>
  <si>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</si>
  <si>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</si>
  <si>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</si>
  <si>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</si>
  <si>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</si>
  <si>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</si>
  <si>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</si>
  <si>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</si>
  <si>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</si>
  <si>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</si>
  <si>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</si>
  <si>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</si>
  <si>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</si>
  <si>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</si>
  <si>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</si>
  <si>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</si>
  <si>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</si>
  <si>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</si>
  <si>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</si>
  <si>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</si>
  <si>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</si>
  <si>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</si>
  <si>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</si>
  <si>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</si>
  <si>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</si>
  <si>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</si>
  <si>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</si>
  <si>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</si>
  <si>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</si>
  <si>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</si>
  <si>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</si>
  <si>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</si>
  <si>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</si>
  <si>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</si>
  <si>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</si>
  <si>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</si>
  <si>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</si>
  <si>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</si>
  <si>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</si>
  <si>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</si>
  <si>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</si>
  <si>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</si>
  <si>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</si>
  <si>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</si>
  <si>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</si>
  <si>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</si>
  <si>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</si>
  <si>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</si>
  <si>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</si>
  <si>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</si>
  <si>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</si>
  <si>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</si>
  <si>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</si>
  <si>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</si>
  <si>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</si>
  <si>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</si>
  <si>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</si>
  <si>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</si>
  <si>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</si>
  <si>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</si>
  <si>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</si>
  <si>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</si>
  <si>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</si>
  <si>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</si>
  <si>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</si>
  <si>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</si>
  <si>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</si>
  <si>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</si>
  <si>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</si>
  <si>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</si>
  <si>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</si>
  <si>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</si>
  <si>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</si>
  <si>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</si>
  <si>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</si>
  <si>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</si>
  <si>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</si>
  <si>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</si>
  <si>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</si>
  <si>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</si>
  <si>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</si>
  <si>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</si>
  <si>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</si>
  <si>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</si>
  <si>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</si>
  <si>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</si>
  <si>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</si>
  <si>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</si>
  <si>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</si>
  <si>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</si>
  <si>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</si>
  <si>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</si>
  <si>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</si>
  <si>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</si>
  <si>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</si>
  <si>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</si>
  <si>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</si>
  <si>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</si>
  <si>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</si>
  <si>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</si>
  <si>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</si>
  <si>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</si>
  <si>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</si>
  <si>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</si>
  <si>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</si>
  <si>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</si>
  <si>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</si>
  <si>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</si>
  <si>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</si>
  <si>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</si>
  <si>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</si>
  <si>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</si>
  <si>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</si>
  <si>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</si>
  <si>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</si>
  <si>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</si>
  <si>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</si>
  <si>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</si>
  <si>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</si>
  <si>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</si>
  <si>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</si>
  <si>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</si>
  <si>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</si>
  <si>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</si>
  <si>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</si>
  <si>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</si>
  <si>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</si>
  <si>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</si>
  <si>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</si>
  <si>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</si>
  <si>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</si>
  <si>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</si>
  <si>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</si>
  <si>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</si>
  <si>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</si>
  <si>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</si>
  <si>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</si>
  <si>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</si>
  <si>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</si>
  <si>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</si>
  <si>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</si>
  <si>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</si>
  <si>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</si>
  <si>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</si>
  <si>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</si>
  <si>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</si>
  <si>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</si>
  <si>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</si>
  <si>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</si>
  <si>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</si>
  <si>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</si>
  <si>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</si>
  <si>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</si>
  <si>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</si>
  <si>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</si>
  <si>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</si>
  <si>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</si>
  <si>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</si>
  <si>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</si>
  <si>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</si>
  <si>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</si>
  <si>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</si>
  <si>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</si>
  <si>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</si>
  <si>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</si>
  <si>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</si>
  <si>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</si>
  <si>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</si>
  <si>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</si>
  <si>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</si>
  <si>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</si>
  <si>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</si>
  <si>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</si>
  <si>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</si>
  <si>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</si>
  <si>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</si>
  <si>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</si>
  <si>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</si>
  <si>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</si>
  <si>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</si>
  <si>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</si>
  <si>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</si>
  <si>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</si>
  <si>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</si>
  <si>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</si>
  <si>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</si>
  <si>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</si>
  <si>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</si>
  <si>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</si>
  <si>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</si>
  <si>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</si>
  <si>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</si>
  <si>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</si>
  <si>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</si>
  <si>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</si>
  <si>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</si>
  <si>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</si>
  <si>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</si>
  <si>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</si>
  <si>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</si>
  <si>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</si>
  <si>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</si>
  <si>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</si>
  <si>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</si>
  <si>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</si>
  <si>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</si>
  <si>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</si>
  <si>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</si>
  <si>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</si>
  <si>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</si>
  <si>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</si>
  <si>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</si>
  <si>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</si>
  <si>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</si>
  <si>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</si>
  <si>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</si>
  <si>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</si>
  <si>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</si>
  <si>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</si>
  <si>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</si>
  <si>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</si>
  <si>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</si>
  <si>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</si>
  <si>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</si>
  <si>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</si>
  <si>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</si>
  <si>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</si>
  <si>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</si>
  <si>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</si>
  <si>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</si>
  <si>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</si>
  <si>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</si>
  <si>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</si>
  <si>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</si>
  <si>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</si>
  <si>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</si>
  <si>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</si>
  <si>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</si>
  <si>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</si>
  <si>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</si>
  <si>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</si>
  <si>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</si>
  <si>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</si>
  <si>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</si>
  <si>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</si>
  <si>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</si>
  <si>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</si>
  <si>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</si>
  <si>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</si>
  <si>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</si>
  <si>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</si>
  <si>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</si>
  <si>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</si>
  <si>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</si>
  <si>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</si>
  <si>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</si>
  <si>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</si>
  <si>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</si>
  <si>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</si>
  <si>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</si>
  <si>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</si>
  <si>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</si>
  <si>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</si>
  <si>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</si>
  <si>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</si>
  <si>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</si>
  <si>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</si>
  <si>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</si>
  <si>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</si>
  <si>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</si>
  <si>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</si>
  <si>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</si>
  <si>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</si>
  <si>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</si>
  <si>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</si>
  <si>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</si>
  <si>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</si>
  <si>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</si>
  <si>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</si>
  <si>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</si>
  <si>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</si>
  <si>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</si>
  <si>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</si>
  <si>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</si>
  <si>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</si>
  <si>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</si>
  <si>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</si>
  <si>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</si>
  <si>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</si>
  <si>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</si>
  <si>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</si>
  <si>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</si>
  <si>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</si>
  <si>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</si>
  <si>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</si>
  <si>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</si>
  <si>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</si>
  <si>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</si>
  <si>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</si>
  <si>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</si>
  <si>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</si>
  <si>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</si>
  <si>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</si>
  <si>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</si>
  <si>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</si>
  <si>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</si>
  <si>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</si>
  <si>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</si>
  <si>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</si>
  <si>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</si>
  <si>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</si>
  <si>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</si>
  <si>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</si>
  <si>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</si>
  <si>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</si>
  <si>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</si>
  <si>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</si>
  <si>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</si>
  <si>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</si>
  <si>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</si>
  <si>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</si>
  <si>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</si>
  <si>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</si>
  <si>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</si>
  <si>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</si>
  <si>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</si>
  <si>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</si>
  <si>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</si>
  <si>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</si>
  <si>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</si>
  <si>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</si>
  <si>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</si>
  <si>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</si>
  <si>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</si>
  <si>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</si>
  <si>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</si>
  <si>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</si>
  <si>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</si>
  <si>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</si>
  <si>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</si>
  <si>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</si>
  <si>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</si>
  <si>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</si>
  <si>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</si>
  <si>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</si>
  <si>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</si>
  <si>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</si>
  <si>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</si>
  <si>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</si>
  <si>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</si>
  <si>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</si>
  <si>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</si>
  <si>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</si>
  <si>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</si>
  <si>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</si>
  <si>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</si>
  <si>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</si>
  <si>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</si>
  <si>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</si>
  <si>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</si>
  <si>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</si>
  <si>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</si>
  <si>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</si>
  <si>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</si>
  <si>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</si>
  <si>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</si>
  <si>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</si>
  <si>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</si>
  <si>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</si>
  <si>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</si>
  <si>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</si>
  <si>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</si>
  <si>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</si>
  <si>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</si>
  <si>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</si>
  <si>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</si>
  <si>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</si>
  <si>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</si>
  <si>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</si>
  <si>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</si>
  <si>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</si>
  <si>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</si>
  <si>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</si>
  <si>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</si>
  <si>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</si>
  <si>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</si>
  <si>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</si>
  <si>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</si>
  <si>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</si>
  <si>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</si>
  <si>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</si>
  <si>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</si>
  <si>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</si>
  <si>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</si>
  <si>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</si>
  <si>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</si>
  <si>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</si>
  <si>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</si>
  <si>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</si>
  <si>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</si>
  <si>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</si>
  <si>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</si>
  <si>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</si>
  <si>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</si>
  <si>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</si>
  <si>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</si>
  <si>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</si>
  <si>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</si>
  <si>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</si>
  <si>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</si>
  <si>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</si>
  <si>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</si>
  <si>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</si>
  <si>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</si>
  <si>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</si>
  <si>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</si>
  <si>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</si>
  <si>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</si>
  <si>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</si>
  <si>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</si>
  <si>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</si>
  <si>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</si>
  <si>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</si>
  <si>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</si>
  <si>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</si>
  <si>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</si>
  <si>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</si>
  <si>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</si>
  <si>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</si>
  <si>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</si>
  <si>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</si>
  <si>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</si>
  <si>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</si>
  <si>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</si>
  <si>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</si>
  <si>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</si>
  <si>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</si>
  <si>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</si>
  <si>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</si>
  <si>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</si>
  <si>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</si>
  <si>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</si>
  <si>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</si>
  <si>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</si>
  <si>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</si>
  <si>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</si>
  <si>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</si>
  <si>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</si>
  <si>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</si>
  <si>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</si>
  <si>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</si>
  <si>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</si>
  <si>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</si>
  <si>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</si>
  <si>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</si>
  <si>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</si>
  <si>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</si>
  <si>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</si>
  <si>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</si>
  <si>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</si>
  <si>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</si>
  <si>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</si>
  <si>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</si>
  <si>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</si>
  <si>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</si>
  <si>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</si>
  <si>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</si>
  <si>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</si>
  <si>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</si>
  <si>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</si>
  <si>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</si>
  <si>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</si>
  <si>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</si>
  <si>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</si>
  <si>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</si>
  <si>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</si>
  <si>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</si>
  <si>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</si>
  <si>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</si>
  <si>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</si>
  <si>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</si>
  <si>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</si>
  <si>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</si>
  <si>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</si>
  <si>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</si>
  <si>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</si>
  <si>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</si>
  <si>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</si>
  <si>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</si>
  <si>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</si>
  <si>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</si>
  <si>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</si>
  <si>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</si>
  <si>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</si>
  <si>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</si>
  <si>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</si>
  <si>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</si>
  <si>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</si>
  <si>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</si>
  <si>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</si>
  <si>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</si>
  <si>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</si>
  <si>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</si>
  <si>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</si>
  <si>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</si>
  <si>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</si>
  <si>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</si>
  <si>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</si>
  <si>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</si>
  <si>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</si>
  <si>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</si>
  <si>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</si>
  <si>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</si>
  <si>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</si>
  <si>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</si>
  <si>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</si>
  <si>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</si>
  <si>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</si>
  <si>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</si>
  <si>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</si>
  <si>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</si>
  <si>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</si>
  <si>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</si>
  <si>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</si>
  <si>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</si>
  <si>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</si>
  <si>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</si>
  <si>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</si>
  <si>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</si>
  <si>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</si>
  <si>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</si>
  <si>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</si>
  <si>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</si>
  <si>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</si>
  <si>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</si>
  <si>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</si>
  <si>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</si>
  <si>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</si>
  <si>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</si>
  <si>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</si>
  <si>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</si>
  <si>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</si>
  <si>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</si>
  <si>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</si>
  <si>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</si>
  <si>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</si>
  <si>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</si>
  <si>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</si>
  <si>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</si>
  <si>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</si>
  <si>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</si>
  <si>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</si>
  <si>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</si>
  <si>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</si>
  <si>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</si>
  <si>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</si>
  <si>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</si>
  <si>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</si>
  <si>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</si>
  <si>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</si>
  <si>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</si>
  <si>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</si>
  <si>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</si>
  <si>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</si>
  <si>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</si>
  <si>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</si>
  <si>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</si>
  <si>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</si>
  <si>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</si>
  <si>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</si>
  <si>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</si>
  <si>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</si>
  <si>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</si>
  <si>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</si>
  <si>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</si>
  <si>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</si>
  <si>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</si>
  <si>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</si>
  <si>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</si>
  <si>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</si>
  <si>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</si>
  <si>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</si>
  <si>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</si>
  <si>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</si>
  <si>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</si>
  <si>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</si>
  <si>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</si>
  <si>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</si>
  <si>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</si>
  <si>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</si>
  <si>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</si>
  <si>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</si>
  <si>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</si>
  <si>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</si>
  <si>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</si>
  <si>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</si>
  <si>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</si>
  <si>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</si>
  <si>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</si>
  <si>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</si>
  <si>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</si>
  <si>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</si>
  <si>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</si>
  <si>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</si>
  <si>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</si>
  <si>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</si>
  <si>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</si>
  <si>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</si>
  <si>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</si>
  <si>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</si>
  <si>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</si>
  <si>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</si>
  <si>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</si>
  <si>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</si>
  <si>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</si>
  <si>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</si>
  <si>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</si>
  <si>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</si>
  <si>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</si>
  <si>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</si>
  <si>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</si>
  <si>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</si>
  <si>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</si>
  <si>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</si>
  <si>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</si>
  <si>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</si>
  <si>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</si>
  <si>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</si>
  <si>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</si>
  <si>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</si>
  <si>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</si>
  <si>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</si>
  <si>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</si>
  <si>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</si>
  <si>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</si>
  <si>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</si>
  <si>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</si>
  <si>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</si>
  <si>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</si>
  <si>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</si>
  <si>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</si>
  <si>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</si>
  <si>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</si>
  <si>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</si>
  <si>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</si>
  <si>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</si>
  <si>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</si>
  <si>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</si>
  <si>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</si>
  <si>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</si>
  <si>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</si>
  <si>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</si>
  <si>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</si>
  <si>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</si>
  <si>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</si>
  <si>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</si>
  <si>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</si>
  <si>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</si>
  <si>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</si>
  <si>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</si>
  <si>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</si>
  <si>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</si>
  <si>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</si>
  <si>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</si>
  <si>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</si>
  <si>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</si>
  <si>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</si>
  <si>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</si>
  <si>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</si>
  <si>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</si>
  <si>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</si>
  <si>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</si>
  <si>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</si>
  <si>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</si>
  <si>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</si>
  <si>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</si>
  <si>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</si>
  <si>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</si>
  <si>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</si>
  <si>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</si>
  <si>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</si>
  <si>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</si>
  <si>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</si>
  <si>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</si>
  <si>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</si>
  <si>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</si>
  <si>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</si>
  <si>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</si>
  <si>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</si>
  <si>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</si>
  <si>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</si>
  <si>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</si>
  <si>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</si>
  <si>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</si>
  <si>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</si>
  <si>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</si>
  <si>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</si>
  <si>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</si>
  <si>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</si>
  <si>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</si>
  <si>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</si>
  <si>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</si>
  <si>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</si>
  <si>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</si>
  <si>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</si>
  <si>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</si>
  <si>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</si>
  <si>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</si>
  <si>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</si>
  <si>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</si>
  <si>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</si>
  <si>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</si>
  <si>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</si>
  <si>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</si>
  <si>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</si>
  <si>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</si>
  <si>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</si>
  <si>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</si>
  <si>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</si>
  <si>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</si>
  <si>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</si>
  <si>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</si>
  <si>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</si>
  <si>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</si>
  <si>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</si>
  <si>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</si>
  <si>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</si>
  <si>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</si>
  <si>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</si>
  <si>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</si>
  <si>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</si>
  <si>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</si>
  <si>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</si>
  <si>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</si>
  <si>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</si>
  <si>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</si>
  <si>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</si>
  <si>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</si>
  <si>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</si>
  <si>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</si>
  <si>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</si>
  <si>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</si>
  <si>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</si>
  <si>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</si>
  <si>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</si>
  <si>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</si>
  <si>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</si>
  <si>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</si>
  <si>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</si>
  <si>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</si>
  <si>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</si>
  <si>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</si>
  <si>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</si>
  <si>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</si>
  <si>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</si>
  <si>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</si>
  <si>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</si>
  <si>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</si>
  <si>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</si>
  <si>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</si>
  <si>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</si>
  <si>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</si>
  <si>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</si>
  <si>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</si>
  <si>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</si>
  <si>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</si>
  <si>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</si>
  <si>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</si>
  <si>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</si>
  <si>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</si>
  <si>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</si>
  <si>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</si>
  <si>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</si>
  <si>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</si>
  <si>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</si>
  <si>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</si>
  <si>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</si>
  <si>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</si>
  <si>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</si>
  <si>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</si>
  <si>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</si>
  <si>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</si>
  <si>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</si>
  <si>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</si>
  <si>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</si>
  <si>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</si>
  <si>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</si>
  <si>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</si>
  <si>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</si>
  <si>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</si>
  <si>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</si>
  <si>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</si>
  <si>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</si>
  <si>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</si>
  <si>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</si>
  <si>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</si>
  <si>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</si>
  <si>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</si>
  <si>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</si>
  <si>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</si>
  <si>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</si>
  <si>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</si>
  <si>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</si>
  <si>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</si>
  <si>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</si>
  <si>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</si>
  <si>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</si>
  <si>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</si>
  <si>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</si>
  <si>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</si>
  <si>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</si>
  <si>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</si>
  <si>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</si>
  <si>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</si>
  <si>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</si>
  <si>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</si>
  <si>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</si>
  <si>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</si>
  <si>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</si>
  <si>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</si>
  <si>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</si>
  <si>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</si>
  <si>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</si>
  <si>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</si>
  <si>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</si>
  <si>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</si>
  <si>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</si>
  <si>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</si>
  <si>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</si>
  <si>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</si>
  <si>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</si>
  <si>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</si>
  <si>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</si>
  <si>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</si>
  <si>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</si>
  <si>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</si>
  <si>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</si>
  <si>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</si>
  <si>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</si>
  <si>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</si>
  <si>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</si>
  <si>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</si>
  <si>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</si>
  <si>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</si>
  <si>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</si>
  <si>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</si>
  <si>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</si>
  <si>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</si>
  <si>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</si>
  <si>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</si>
  <si>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</si>
  <si>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</si>
  <si>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</si>
  <si>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</si>
  <si>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</si>
  <si>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</si>
  <si>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</si>
  <si>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</si>
  <si>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</si>
  <si>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</si>
  <si>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</si>
  <si>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</si>
  <si>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</si>
  <si>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</si>
  <si>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</si>
  <si>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</si>
  <si>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</si>
  <si>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</si>
  <si>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</si>
  <si>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</si>
  <si>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</si>
  <si>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</si>
  <si>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</si>
  <si>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</si>
  <si>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</si>
  <si>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</si>
  <si>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</si>
  <si>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</si>
  <si>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</si>
  <si>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</si>
  <si>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</si>
  <si>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</si>
  <si>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</si>
  <si>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</si>
  <si>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</si>
  <si>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</si>
  <si>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</si>
  <si>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</si>
  <si>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</si>
  <si>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</si>
  <si>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</si>
  <si>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</si>
  <si>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</si>
  <si>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</si>
  <si>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</si>
  <si>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</si>
  <si>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</si>
  <si>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</si>
  <si>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</si>
  <si>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</si>
  <si>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</si>
  <si>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</si>
  <si>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</si>
  <si>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</si>
  <si>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</si>
  <si>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</si>
  <si>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</si>
  <si>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</si>
  <si>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</si>
  <si>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</si>
  <si>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</si>
  <si>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</si>
  <si>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</si>
  <si>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</si>
  <si>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</si>
  <si>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</si>
  <si>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</si>
  <si>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</si>
  <si>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</si>
  <si>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</si>
  <si>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</si>
  <si>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</si>
  <si>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</si>
  <si>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</si>
  <si>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</si>
  <si>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</si>
  <si>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</si>
  <si>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</si>
  <si>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</si>
  <si>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</si>
  <si>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</si>
  <si>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</si>
  <si>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</si>
  <si>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</si>
  <si>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</si>
  <si>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</si>
  <si>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</si>
  <si>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</si>
  <si>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</si>
  <si>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</si>
  <si>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</si>
  <si>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</si>
  <si>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</si>
  <si>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</si>
  <si>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</si>
  <si>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</si>
  <si>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</si>
  <si>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</si>
  <si>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</si>
  <si>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</si>
  <si>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</si>
  <si>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</si>
  <si>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</si>
  <si>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</si>
  <si>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</si>
  <si>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</si>
  <si>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</si>
  <si>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</si>
  <si>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</si>
  <si>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</si>
  <si>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</si>
  <si>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</si>
  <si>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</si>
  <si>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</si>
  <si>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</si>
  <si>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</si>
  <si>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</si>
  <si>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</si>
  <si>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</si>
  <si>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</si>
  <si>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</si>
  <si>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</si>
  <si>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</si>
  <si>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</si>
  <si>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</si>
  <si>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</si>
  <si>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</si>
  <si>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</si>
  <si>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</si>
  <si>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</si>
  <si>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</si>
  <si>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</si>
  <si>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</si>
  <si>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</si>
  <si>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</si>
  <si>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</si>
  <si>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</si>
  <si>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</si>
  <si>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</si>
  <si>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</si>
  <si>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</si>
  <si>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</si>
  <si>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</si>
  <si>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</si>
  <si>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</si>
  <si>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</si>
  <si>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</si>
  <si>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</si>
  <si>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</si>
  <si>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</si>
  <si>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</si>
  <si>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</si>
  <si>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</si>
  <si>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</si>
  <si>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</si>
  <si>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</si>
  <si>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</si>
  <si>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</si>
  <si>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</si>
  <si>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</si>
  <si>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</si>
  <si>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</si>
  <si>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</si>
  <si>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</si>
  <si>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</si>
  <si>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</si>
  <si>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</si>
  <si>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</si>
  <si>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</si>
  <si>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</si>
  <si>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</si>
  <si>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</si>
  <si>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</si>
  <si>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</si>
  <si>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</si>
  <si>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</si>
  <si>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</si>
  <si>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</si>
  <si>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</si>
  <si>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</si>
  <si>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</si>
  <si>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</si>
  <si>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</si>
  <si>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</si>
  <si>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</si>
  <si>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</si>
  <si>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</si>
  <si>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</si>
  <si>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</si>
  <si>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</si>
  <si>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</si>
  <si>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</si>
  <si>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</si>
  <si>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</si>
  <si>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</si>
  <si>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</si>
  <si>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</si>
  <si>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</si>
  <si>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</si>
  <si>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</si>
  <si>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</si>
  <si>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</si>
  <si>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</si>
  <si>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</si>
  <si>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</si>
  <si>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</si>
  <si>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</si>
  <si>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</si>
  <si>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</si>
  <si>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</si>
  <si>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</si>
  <si>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</si>
  <si>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</si>
  <si>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</si>
  <si>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</si>
  <si>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</si>
  <si>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</si>
  <si>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</si>
  <si>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</si>
  <si>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</si>
  <si>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</si>
  <si>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</si>
  <si>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</si>
  <si>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</si>
  <si>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</si>
  <si>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</si>
  <si>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</si>
  <si>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</si>
  <si>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</si>
  <si>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</si>
  <si>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</si>
  <si>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</si>
  <si>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</si>
  <si>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</si>
  <si>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</si>
  <si>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</si>
  <si>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</si>
  <si>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</si>
  <si>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</si>
  <si>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</si>
  <si>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</si>
  <si>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</si>
  <si>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</si>
  <si>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</si>
  <si>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</si>
  <si>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</si>
  <si>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</si>
  <si>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</si>
  <si>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</si>
  <si>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</si>
  <si>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</si>
  <si>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</si>
  <si>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</si>
  <si>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</si>
  <si>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</si>
  <si>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</si>
  <si>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</si>
  <si>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</si>
  <si>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</si>
  <si>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</si>
  <si>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</si>
  <si>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</si>
  <si>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</si>
  <si>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</si>
  <si>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</si>
  <si>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</si>
  <si>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</si>
  <si>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</si>
  <si>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</si>
  <si>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</si>
  <si>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</si>
  <si>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</si>
  <si>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</si>
  <si>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</si>
  <si>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</si>
  <si>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</si>
  <si>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</si>
  <si>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</si>
  <si>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</si>
  <si>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</si>
  <si>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</si>
  <si>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</si>
  <si>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</si>
  <si>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</si>
  <si>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</si>
  <si>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</si>
  <si>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</si>
  <si>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</si>
  <si>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</si>
  <si>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</si>
  <si>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</si>
  <si>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</si>
  <si>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</si>
  <si>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</si>
  <si>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</si>
  <si>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</si>
  <si>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</si>
  <si>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</si>
  <si>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</si>
  <si>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</si>
  <si>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</si>
  <si>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</si>
  <si>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</si>
  <si>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</si>
  <si>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</si>
  <si>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</si>
  <si>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</si>
  <si>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</si>
  <si>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</si>
  <si>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</si>
  <si>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</si>
  <si>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</si>
  <si>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</si>
  <si>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</si>
  <si>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</si>
  <si>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</si>
  <si>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</si>
  <si>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</si>
  <si>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</si>
  <si>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</si>
  <si>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</si>
  <si>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</si>
  <si>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</si>
  <si>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</si>
  <si>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</si>
  <si>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</si>
  <si>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</si>
  <si>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</si>
  <si>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</si>
  <si>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</si>
  <si>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</si>
  <si>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</si>
  <si>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</si>
  <si>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</si>
  <si>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</si>
  <si>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</si>
  <si>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</si>
  <si>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</si>
  <si>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</si>
  <si>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</si>
  <si>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</si>
  <si>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</si>
  <si>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</si>
  <si>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</si>
  <si>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</si>
  <si>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</si>
  <si>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</si>
  <si>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</si>
  <si>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</si>
  <si>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</si>
  <si>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</si>
  <si>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</si>
  <si>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</si>
  <si>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</si>
  <si>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</si>
  <si>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</si>
  <si>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</si>
  <si>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</si>
  <si>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</si>
  <si>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</si>
  <si>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</si>
  <si>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</si>
  <si>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</si>
  <si>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</si>
  <si>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</si>
  <si>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</si>
  <si>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</si>
  <si>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</si>
  <si>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</si>
  <si>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</si>
  <si>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</si>
  <si>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</si>
  <si>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</si>
  <si>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</si>
  <si>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</si>
  <si>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</si>
  <si>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</si>
  <si>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</si>
  <si>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</si>
  <si>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</si>
  <si>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</si>
  <si>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</si>
  <si>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</si>
  <si>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</si>
  <si>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</si>
  <si>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</si>
  <si>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</si>
  <si>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</si>
  <si>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</si>
  <si>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</si>
  <si>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</si>
  <si>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</si>
  <si>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</si>
  <si>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</si>
  <si>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</si>
  <si>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</si>
  <si>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</si>
  <si>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</si>
  <si>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</si>
  <si>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</si>
  <si>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</si>
  <si>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</si>
  <si>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</si>
  <si>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</si>
  <si>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</si>
  <si>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</si>
  <si>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</si>
  <si>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</si>
  <si>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</si>
  <si>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</si>
  <si>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</si>
  <si>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</si>
  <si>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</si>
  <si>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</si>
  <si>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</si>
  <si>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</si>
  <si>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</si>
  <si>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</si>
  <si>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</si>
  <si>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</si>
  <si>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</si>
  <si>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</si>
  <si>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</si>
  <si>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</si>
  <si>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</si>
  <si>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</si>
  <si>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</si>
  <si>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</si>
  <si>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</si>
  <si>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</si>
  <si>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</si>
  <si>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</si>
  <si>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</si>
  <si>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</si>
  <si>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</si>
  <si>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</si>
  <si>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</si>
  <si>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</si>
  <si>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</si>
  <si>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</si>
  <si>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</si>
  <si>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</si>
  <si>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</si>
  <si>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</si>
  <si>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</si>
  <si>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</si>
  <si>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</si>
  <si>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</si>
  <si>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</si>
  <si>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</si>
  <si>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</si>
  <si>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</si>
  <si>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</si>
  <si>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</si>
  <si>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</si>
  <si>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</si>
  <si>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</si>
  <si>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</si>
  <si>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</si>
  <si>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</si>
  <si>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</si>
  <si>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</si>
  <si>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</si>
  <si>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</si>
  <si>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</si>
  <si>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</si>
  <si>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</si>
  <si>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</si>
  <si>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</si>
  <si>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</si>
  <si>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</si>
  <si>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</si>
  <si>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</si>
  <si>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</si>
  <si>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</si>
  <si>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</si>
  <si>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</si>
  <si>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</si>
  <si>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</si>
  <si>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</si>
  <si>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</si>
  <si>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</si>
  <si>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</si>
  <si>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</si>
  <si>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</si>
  <si>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</si>
  <si>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</si>
  <si>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</si>
  <si>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</si>
  <si>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</si>
  <si>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</si>
  <si>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</si>
  <si>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</si>
  <si>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</si>
  <si>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</si>
  <si>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</si>
  <si>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</si>
  <si>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</si>
  <si>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</si>
  <si>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</si>
  <si>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</si>
  <si>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</si>
  <si>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</si>
  <si>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</si>
  <si>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</si>
  <si>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</si>
  <si>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</si>
  <si>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</si>
  <si>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</si>
  <si>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</si>
  <si>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</si>
  <si>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</si>
  <si>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</si>
  <si>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</si>
  <si>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</si>
  <si>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</si>
  <si>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</si>
  <si>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</si>
  <si>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</si>
  <si>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</si>
  <si>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</si>
  <si>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</si>
  <si>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</si>
  <si>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</si>
  <si>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</si>
  <si>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</si>
  <si>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</si>
  <si>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</si>
  <si>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</si>
  <si>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</si>
  <si>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</si>
  <si>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</si>
  <si>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</si>
  <si>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</si>
  <si>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</si>
  <si>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</si>
  <si>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</si>
  <si>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</si>
  <si>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</si>
  <si>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</si>
  <si>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</si>
  <si>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</si>
  <si>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</si>
  <si>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</si>
  <si>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</si>
  <si>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</si>
  <si>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</si>
  <si>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</si>
  <si>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</si>
  <si>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</si>
  <si>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</si>
  <si>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</si>
  <si>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</si>
  <si>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</si>
  <si>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</si>
  <si>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</si>
  <si>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</si>
  <si>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</si>
  <si>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</si>
  <si>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</si>
  <si>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</si>
  <si>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</si>
  <si>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</si>
  <si>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</si>
  <si>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</si>
  <si>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</si>
  <si>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</si>
  <si>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</si>
  <si>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</si>
  <si>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</si>
  <si>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</si>
  <si>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</si>
  <si>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</si>
  <si>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</si>
  <si>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</si>
  <si>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</si>
  <si>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</si>
  <si>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</si>
  <si>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</si>
  <si>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</si>
  <si>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</si>
  <si>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</si>
  <si>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</si>
  <si>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</si>
  <si>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</si>
  <si>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</si>
  <si>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</si>
  <si>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</si>
  <si>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</si>
  <si>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</si>
  <si>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</si>
  <si>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</si>
  <si>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</si>
  <si>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</si>
  <si>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</si>
  <si>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</si>
  <si>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</si>
  <si>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</si>
  <si>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</si>
  <si>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</si>
  <si>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</si>
  <si>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</si>
  <si>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</si>
  <si>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</si>
  <si>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</si>
  <si>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</si>
  <si>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</si>
  <si>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</si>
  <si>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</si>
  <si>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</si>
  <si>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</si>
  <si>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</si>
  <si>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</si>
  <si>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</si>
  <si>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</si>
  <si>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</si>
  <si>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</si>
  <si>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</si>
  <si>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</si>
  <si>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</si>
  <si>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</si>
  <si>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</si>
  <si>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</si>
  <si>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</si>
  <si>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</si>
  <si>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</si>
  <si>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</si>
  <si>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</si>
  <si>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</si>
  <si>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</si>
  <si>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</si>
  <si>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</si>
  <si>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</si>
  <si>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</si>
  <si>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</si>
  <si>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</si>
  <si>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</si>
  <si>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</si>
  <si>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</si>
  <si>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</si>
  <si>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</si>
  <si>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</si>
  <si>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</si>
  <si>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</si>
  <si>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</si>
  <si>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</si>
  <si>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</si>
  <si>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</si>
  <si>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</si>
  <si>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</si>
  <si>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</si>
  <si>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</si>
  <si>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</si>
  <si>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</si>
  <si>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</si>
  <si>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</si>
  <si>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</si>
  <si>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</si>
  <si>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</si>
  <si>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</si>
  <si>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</si>
  <si>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</si>
  <si>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</si>
  <si>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</si>
  <si>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</si>
  <si>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</si>
  <si>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</si>
  <si>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</si>
  <si>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</si>
  <si>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</si>
  <si>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</si>
  <si>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</si>
  <si>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</si>
  <si>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</si>
  <si>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</si>
  <si>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</si>
  <si>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</si>
  <si>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</si>
  <si>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</si>
  <si>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</si>
  <si>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</si>
  <si>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</si>
  <si>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</si>
  <si>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</si>
  <si>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</si>
  <si>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</si>
  <si>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</si>
  <si>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</si>
  <si>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</si>
  <si>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</si>
  <si>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</si>
  <si>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</si>
  <si>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</si>
  <si>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</si>
  <si>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</si>
  <si>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</si>
  <si>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</si>
  <si>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</si>
  <si>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</si>
  <si>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</si>
  <si>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</si>
  <si>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</si>
  <si>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</si>
  <si>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</si>
  <si>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</si>
  <si>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</si>
  <si>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</si>
  <si>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</si>
  <si>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</si>
  <si>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</si>
  <si>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</si>
  <si>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</si>
  <si>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</si>
  <si>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</si>
  <si>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</si>
  <si>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</si>
  <si>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</si>
  <si>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</si>
  <si>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</si>
  <si>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</si>
  <si>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</si>
  <si>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</si>
  <si>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</si>
  <si>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</si>
  <si>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</si>
  <si>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</si>
  <si>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</si>
  <si>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</si>
  <si>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</si>
  <si>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</si>
  <si>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</si>
  <si>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</si>
  <si>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</si>
  <si>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</si>
  <si>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</si>
  <si>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</si>
  <si>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</si>
  <si>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</si>
  <si>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</si>
  <si>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</si>
  <si>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</si>
  <si>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</si>
  <si>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</si>
  <si>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</si>
  <si>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</si>
  <si>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</si>
  <si>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</si>
  <si>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</si>
  <si>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</si>
  <si>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</si>
  <si>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</si>
  <si>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</si>
  <si>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</si>
  <si>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</si>
  <si>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</si>
  <si>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</si>
  <si>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</si>
  <si>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</si>
  <si>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</si>
  <si>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</si>
  <si>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</si>
  <si>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</si>
  <si>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</si>
  <si>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</si>
  <si>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</si>
  <si>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</si>
  <si>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</si>
  <si>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</si>
  <si>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</si>
  <si>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</si>
  <si>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</si>
  <si>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</si>
  <si>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</si>
  <si>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</si>
  <si>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</si>
  <si>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</si>
  <si>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</si>
  <si>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</si>
  <si>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</si>
  <si>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</si>
  <si>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</si>
  <si>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</si>
  <si>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</si>
  <si>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</si>
  <si>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</si>
  <si>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</si>
  <si>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</si>
  <si>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</si>
  <si>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</si>
  <si>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</si>
  <si>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</si>
  <si>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</si>
  <si>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</si>
  <si>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</si>
  <si>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</si>
  <si>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</si>
  <si>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</si>
  <si>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</si>
  <si>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</si>
  <si>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</si>
  <si>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</si>
  <si>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</si>
  <si>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</si>
  <si>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</si>
  <si>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</si>
  <si>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</si>
  <si>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</si>
  <si>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</si>
  <si>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</si>
  <si>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</si>
  <si>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</si>
  <si>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</si>
  <si>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</si>
  <si>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</si>
  <si>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</si>
  <si>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</si>
  <si>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</si>
  <si>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</si>
  <si>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</si>
  <si>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</si>
  <si>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</si>
  <si>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</si>
  <si>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</si>
  <si>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</si>
  <si>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</si>
  <si>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</si>
  <si>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</si>
  <si>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</si>
  <si>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</si>
  <si>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</si>
  <si>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</si>
  <si>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</si>
  <si>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</si>
  <si>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</si>
  <si>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</si>
  <si>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</si>
  <si>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</si>
  <si>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</si>
  <si>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</si>
  <si>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</si>
  <si>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</si>
  <si>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</si>
  <si>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</si>
  <si>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</si>
  <si>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</si>
  <si>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</si>
  <si>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</si>
  <si>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</si>
  <si>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</si>
  <si>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</si>
  <si>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</si>
  <si>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</si>
  <si>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</si>
  <si>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</si>
  <si>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</si>
  <si>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</si>
  <si>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</si>
  <si>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</si>
  <si>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</si>
  <si>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</si>
  <si>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</si>
  <si>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</si>
  <si>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</si>
  <si>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</si>
  <si>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</si>
  <si>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</si>
  <si>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</si>
  <si>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</si>
  <si>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</si>
  <si>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</si>
  <si>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</si>
  <si>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</si>
  <si>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</si>
  <si>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</si>
  <si>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</si>
  <si>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</si>
  <si>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</si>
  <si>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</si>
  <si>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</si>
  <si>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</si>
  <si>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</si>
  <si>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</si>
  <si>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</si>
  <si>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</si>
  <si>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</si>
  <si>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</si>
  <si>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</si>
  <si>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</si>
  <si>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</si>
  <si>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</si>
  <si>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</si>
  <si>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</si>
  <si>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</si>
  <si>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</si>
  <si>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</si>
  <si>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</si>
  <si>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</si>
  <si>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</si>
  <si>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</si>
  <si>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</si>
  <si>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</si>
  <si>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</si>
  <si>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</si>
  <si>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</si>
  <si>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</si>
  <si>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</si>
  <si>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</si>
  <si>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</si>
  <si>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</si>
  <si>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</si>
  <si>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</si>
  <si>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</si>
  <si>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</si>
  <si>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</si>
  <si>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</si>
  <si>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</si>
  <si>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</si>
  <si>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</si>
  <si>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</si>
  <si>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</si>
  <si>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</si>
  <si>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</si>
  <si>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</si>
  <si>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</si>
  <si>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</si>
  <si>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</si>
  <si>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</si>
  <si>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</si>
  <si>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</si>
  <si>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</si>
  <si>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</si>
  <si>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</si>
  <si>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</si>
  <si>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</si>
  <si>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</si>
  <si>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</si>
  <si>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</si>
  <si>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</si>
  <si>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</si>
  <si>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</si>
  <si>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</si>
  <si>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</si>
  <si>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</si>
  <si>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</si>
  <si>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</si>
  <si>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</si>
  <si>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</si>
  <si>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</si>
  <si>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</si>
  <si>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</si>
  <si>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</si>
  <si>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</si>
  <si>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</si>
  <si>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</si>
  <si>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</si>
  <si>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</si>
  <si>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</si>
  <si>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</si>
  <si>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</si>
  <si>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</si>
  <si>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</si>
  <si>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</si>
  <si>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</si>
  <si>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</si>
  <si>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</si>
  <si>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</si>
  <si>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</si>
  <si>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</si>
  <si>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</si>
  <si>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</si>
  <si>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</si>
  <si>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</si>
  <si>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</si>
  <si>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</si>
  <si>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</si>
  <si>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</si>
  <si>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</si>
  <si>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</si>
  <si>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</si>
  <si>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</si>
  <si>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</si>
  <si>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</si>
  <si>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</si>
  <si>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</si>
  <si>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</si>
  <si>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</si>
  <si>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</si>
  <si>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</si>
  <si>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</si>
  <si>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</si>
  <si>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</si>
  <si>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</si>
  <si>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</si>
  <si>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</si>
  <si>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</si>
  <si>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</si>
  <si>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</si>
  <si>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</si>
  <si>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</si>
  <si>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</si>
  <si>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</si>
  <si>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</si>
  <si>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</si>
  <si>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</si>
  <si>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</si>
  <si>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</si>
  <si>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</si>
  <si>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</si>
  <si>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</si>
  <si>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</si>
  <si>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</si>
  <si>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</si>
  <si>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</si>
  <si>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</si>
  <si>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</si>
  <si>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</si>
  <si>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</si>
  <si>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</si>
  <si>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</si>
  <si>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</si>
  <si>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</si>
  <si>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</si>
  <si>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</si>
  <si>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</si>
  <si>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</si>
  <si>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</si>
  <si>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</si>
  <si>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</si>
  <si>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</si>
  <si>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</si>
  <si>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</si>
  <si>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</si>
  <si>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</si>
  <si>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</si>
  <si>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</si>
  <si>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</si>
  <si>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</si>
  <si>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</si>
  <si>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</si>
  <si>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</si>
  <si>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</si>
  <si>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</si>
  <si>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</si>
  <si>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</si>
  <si>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</si>
  <si>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</si>
  <si>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</si>
  <si>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</si>
  <si>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</si>
  <si>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</si>
  <si>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</si>
  <si>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</si>
  <si>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</si>
  <si>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</si>
  <si>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</si>
  <si>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</si>
  <si>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</si>
  <si>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</si>
  <si>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</si>
  <si>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</si>
  <si>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</si>
  <si>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</si>
  <si>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</si>
  <si>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</si>
  <si>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</si>
  <si>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</si>
  <si>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</si>
  <si>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</si>
  <si>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</si>
  <si>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</si>
  <si>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</si>
  <si>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</si>
  <si>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</si>
  <si>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</si>
  <si>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</si>
  <si>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</si>
  <si>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</si>
  <si>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</si>
  <si>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</si>
  <si>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</si>
  <si>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</si>
  <si>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</si>
  <si>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</si>
  <si>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</si>
  <si>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</si>
  <si>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</si>
  <si>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</si>
  <si>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</si>
  <si>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</si>
  <si>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</si>
  <si>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</si>
  <si>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</si>
  <si>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</si>
  <si>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</si>
  <si>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</si>
  <si>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</si>
  <si>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</si>
  <si>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</si>
  <si>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</si>
  <si>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</si>
  <si>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</si>
  <si>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</si>
  <si>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</si>
  <si>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</si>
  <si>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</si>
  <si>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</si>
  <si>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</si>
  <si>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</si>
  <si>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</si>
  <si>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</si>
  <si>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</si>
  <si>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</si>
  <si>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</si>
  <si>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</si>
  <si>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</si>
  <si>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</si>
  <si>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</si>
  <si>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</si>
  <si>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</si>
  <si>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</si>
  <si>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</si>
  <si>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</si>
  <si>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</si>
  <si>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</si>
  <si>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</si>
  <si>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</si>
  <si>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</si>
  <si>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</si>
  <si>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</si>
  <si>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</si>
  <si>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</si>
  <si>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</si>
  <si>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</si>
  <si>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</si>
  <si>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</si>
  <si>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</si>
  <si>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</si>
  <si>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</si>
  <si>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</si>
  <si>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</si>
  <si>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</si>
  <si>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</si>
  <si>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</si>
  <si>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</si>
  <si>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</si>
  <si>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</si>
  <si>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</si>
  <si>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</si>
  <si>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</si>
  <si>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</si>
  <si>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</si>
  <si>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</si>
  <si>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</si>
  <si>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</si>
  <si>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</si>
  <si>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</si>
  <si>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</si>
  <si>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</si>
  <si>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</si>
  <si>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</si>
  <si>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</si>
  <si>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</si>
  <si>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</si>
  <si>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</si>
  <si>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</si>
  <si>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</si>
  <si>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</si>
  <si>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</si>
  <si>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</si>
  <si>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</si>
  <si>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</si>
  <si>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</si>
  <si>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</si>
  <si>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</si>
  <si>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</si>
  <si>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</si>
  <si>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</si>
  <si>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</si>
  <si>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</si>
  <si>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</si>
  <si>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</si>
  <si>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</si>
  <si>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</si>
  <si>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</si>
  <si>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</si>
  <si>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</si>
  <si>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</si>
  <si>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</si>
  <si>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</si>
  <si>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</si>
  <si>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</si>
  <si>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</si>
  <si>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</si>
  <si>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</si>
  <si>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</si>
  <si>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</si>
  <si>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</si>
  <si>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</si>
  <si>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</si>
  <si>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</si>
  <si>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</si>
  <si>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</si>
  <si>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</si>
  <si>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</si>
  <si>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</si>
  <si>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</si>
  <si>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</si>
  <si>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</si>
  <si>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</si>
  <si>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</si>
  <si>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</si>
  <si>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</si>
  <si>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</si>
  <si>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</si>
  <si>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</si>
  <si>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</si>
  <si>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</si>
  <si>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</si>
  <si>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</si>
  <si>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</si>
  <si>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</si>
  <si>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</si>
  <si>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</si>
  <si>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</si>
  <si>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</si>
  <si>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</si>
  <si>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</si>
  <si>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</si>
  <si>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</si>
  <si>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</si>
  <si>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</si>
  <si>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</si>
  <si>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</si>
  <si>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</si>
  <si>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</si>
  <si>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</si>
  <si>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</si>
  <si>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</si>
  <si>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</si>
  <si>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</si>
  <si>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</si>
  <si>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</si>
  <si>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</si>
  <si>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</si>
  <si>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</si>
  <si>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</si>
  <si>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</si>
  <si>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</si>
  <si>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</si>
  <si>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</si>
  <si>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</si>
  <si>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</si>
  <si>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</si>
  <si>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</si>
  <si>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</si>
  <si>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</si>
  <si>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</si>
  <si>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</si>
  <si>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</si>
  <si>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</si>
  <si>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</si>
  <si>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</si>
  <si>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</si>
  <si>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</si>
  <si>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</si>
  <si>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</si>
  <si>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</si>
  <si>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</si>
  <si>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</si>
  <si>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</si>
  <si>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</si>
  <si>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</si>
  <si>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</si>
  <si>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</si>
  <si>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</si>
  <si>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</si>
  <si>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</si>
  <si>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</si>
  <si>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</si>
  <si>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</si>
  <si>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</si>
  <si>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</si>
  <si>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</si>
  <si>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</si>
  <si>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</si>
  <si>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</si>
  <si>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</si>
  <si>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</si>
  <si>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</si>
  <si>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</si>
  <si>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</si>
  <si>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</si>
  <si>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</si>
  <si>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</si>
  <si>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</si>
  <si>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</si>
  <si>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</si>
  <si>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</si>
  <si>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</si>
  <si>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</si>
  <si>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</si>
  <si>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</si>
  <si>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</si>
  <si>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</si>
  <si>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</si>
  <si>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</si>
  <si>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</si>
  <si>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</si>
  <si>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</si>
  <si>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</si>
  <si>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</si>
  <si>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</si>
  <si>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</si>
  <si>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</si>
  <si>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</si>
  <si>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</si>
  <si>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</si>
  <si>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</si>
  <si>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</si>
  <si>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</si>
  <si>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</si>
  <si>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</si>
  <si>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</si>
  <si>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</si>
  <si>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</si>
  <si>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</si>
  <si>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</si>
  <si>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</si>
  <si>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</si>
  <si>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</si>
  <si>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</si>
  <si>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</si>
  <si>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</si>
  <si>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</si>
  <si>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</si>
  <si>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</si>
  <si>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</si>
  <si>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</si>
  <si>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</si>
  <si>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</si>
  <si>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</si>
  <si>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</si>
  <si>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</si>
  <si>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</si>
  <si>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</si>
  <si>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</si>
  <si>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</si>
  <si>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</si>
  <si>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</si>
  <si>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</si>
  <si>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</si>
  <si>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</si>
  <si>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</si>
  <si>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</si>
  <si>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</si>
  <si>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</si>
  <si>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</si>
  <si>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</si>
  <si>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</si>
  <si>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</si>
  <si>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</si>
  <si>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</si>
  <si>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</si>
  <si>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</si>
  <si>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</si>
  <si>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</si>
  <si>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</si>
  <si>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</si>
  <si>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</si>
  <si>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</si>
  <si>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</si>
  <si>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</si>
  <si>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</si>
  <si>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</si>
  <si>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</si>
  <si>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</si>
  <si>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</si>
  <si>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</si>
  <si>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</si>
  <si>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</si>
  <si>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</si>
  <si>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</si>
  <si>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</si>
  <si>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</si>
  <si>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</si>
  <si>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</si>
  <si>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</si>
  <si>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</si>
  <si>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</si>
  <si>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</si>
  <si>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</si>
  <si>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</si>
  <si>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</si>
  <si>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</si>
  <si>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</si>
  <si>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</si>
  <si>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</si>
  <si>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</si>
  <si>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</si>
  <si>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</si>
  <si>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</si>
  <si>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</si>
  <si>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</si>
  <si>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</si>
  <si>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</si>
  <si>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</si>
  <si>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</si>
  <si>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</si>
  <si>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</si>
  <si>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</si>
  <si>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</si>
  <si>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</si>
  <si>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</si>
  <si>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</si>
  <si>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</si>
  <si>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</si>
  <si>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</si>
  <si>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</si>
  <si>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</si>
  <si>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</si>
  <si>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</si>
  <si>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</si>
  <si>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</si>
  <si>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</si>
  <si>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</si>
  <si>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</si>
  <si>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</si>
  <si>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</si>
  <si>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</si>
  <si>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</si>
  <si>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</si>
  <si>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</si>
  <si>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</si>
  <si>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</si>
  <si>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</si>
  <si>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</si>
  <si>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</si>
  <si>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</si>
  <si>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</si>
  <si>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</si>
  <si>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</si>
  <si>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</si>
  <si>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</si>
  <si>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</si>
  <si>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</si>
  <si>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</si>
  <si>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</si>
  <si>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</si>
  <si>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</si>
  <si>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</si>
  <si>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</si>
  <si>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</si>
  <si>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</si>
  <si>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</si>
  <si>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</si>
  <si>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</si>
  <si>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</si>
  <si>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</si>
  <si>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</si>
  <si>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</si>
  <si>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</si>
  <si>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</si>
  <si>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</si>
  <si>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</si>
  <si>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</si>
  <si>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</si>
  <si>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</si>
  <si>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</si>
  <si>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</si>
  <si>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</si>
  <si>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</si>
  <si>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</si>
  <si>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</si>
  <si>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</si>
  <si>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</si>
  <si>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</si>
  <si>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</si>
  <si>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</si>
  <si>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</si>
  <si>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</si>
  <si>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</si>
  <si>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</si>
  <si>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</si>
  <si>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</si>
  <si>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</si>
  <si>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</si>
  <si>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</si>
  <si>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</si>
  <si>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</si>
  <si>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</si>
  <si>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</si>
  <si>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</si>
  <si>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</si>
  <si>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</si>
  <si>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</si>
  <si>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</si>
  <si>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</si>
  <si>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</si>
  <si>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</si>
  <si>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</si>
  <si>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</si>
  <si>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</si>
  <si>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</si>
  <si>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</si>
  <si>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</si>
  <si>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</si>
  <si>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</si>
  <si>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</si>
  <si>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</si>
  <si>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</si>
  <si>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</si>
  <si>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</si>
  <si>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</si>
  <si>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</si>
  <si>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</si>
  <si>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</si>
  <si>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</si>
  <si>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</si>
  <si>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</si>
  <si>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</si>
  <si>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</si>
  <si>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</si>
  <si>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</si>
  <si>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</si>
  <si>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</si>
  <si>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</si>
  <si>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</si>
  <si>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</si>
  <si>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</si>
  <si>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</si>
  <si>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</si>
  <si>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</si>
  <si>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</si>
  <si>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</si>
  <si>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</si>
  <si>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</si>
  <si>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</si>
  <si>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</si>
  <si>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</si>
  <si>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</si>
  <si>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</si>
  <si>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</si>
  <si>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</si>
  <si>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</si>
  <si>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</si>
  <si>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</si>
  <si>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</si>
  <si>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</si>
  <si>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</si>
  <si>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</si>
  <si>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</si>
  <si>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</si>
  <si>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</si>
  <si>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</si>
  <si>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</si>
  <si>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</si>
  <si>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</si>
  <si>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</si>
  <si>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</si>
  <si>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</si>
  <si>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</si>
  <si>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</si>
  <si>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</si>
  <si>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</si>
  <si>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</si>
  <si>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</si>
  <si>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</si>
  <si>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</si>
  <si>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</si>
  <si>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</si>
  <si>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</si>
  <si>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</si>
  <si>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</si>
  <si>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</si>
  <si>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</si>
  <si>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</si>
  <si>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</si>
  <si>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</si>
  <si>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</si>
  <si>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</si>
  <si>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</si>
  <si>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</si>
  <si>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</si>
  <si>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</si>
  <si>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</si>
  <si>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</si>
  <si>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</si>
  <si>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</si>
  <si>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</si>
  <si>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</si>
  <si>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</si>
  <si>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</si>
  <si>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</si>
  <si>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</si>
  <si>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</si>
  <si>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</si>
  <si>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</si>
  <si>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</si>
  <si>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</si>
  <si>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</si>
  <si>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</si>
  <si>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</si>
  <si>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</si>
  <si>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</si>
  <si>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</si>
  <si>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</si>
  <si>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</si>
  <si>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</si>
  <si>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</si>
  <si>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</si>
  <si>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</si>
  <si>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</si>
  <si>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</si>
  <si>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</si>
  <si>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</si>
  <si>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</si>
  <si>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</si>
  <si>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</si>
  <si>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</si>
  <si>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</si>
  <si>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</si>
  <si>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</si>
  <si>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</si>
  <si>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</si>
  <si>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</si>
  <si>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</si>
  <si>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</si>
  <si>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</si>
  <si>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</si>
  <si>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</si>
  <si>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</si>
  <si>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</si>
  <si>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</si>
  <si>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</si>
  <si>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</si>
  <si>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</si>
  <si>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</si>
  <si>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</si>
  <si>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</si>
  <si>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</si>
  <si>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</si>
  <si>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</si>
  <si>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</si>
  <si>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</si>
  <si>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</si>
  <si>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</si>
  <si>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</si>
  <si>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</si>
  <si>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</si>
  <si>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</si>
  <si>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</si>
  <si>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</si>
  <si>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</si>
  <si>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</si>
  <si>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</si>
  <si>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</si>
  <si>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</si>
  <si>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</si>
  <si>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</si>
  <si>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</si>
  <si>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</si>
  <si>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</si>
  <si>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</si>
  <si>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</si>
  <si>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</si>
  <si>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</si>
  <si>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</si>
  <si>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</si>
  <si>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</si>
  <si>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</si>
  <si>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</si>
  <si>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</si>
  <si>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</si>
  <si>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</si>
  <si>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</si>
  <si>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</si>
  <si>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</si>
  <si>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</si>
  <si>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</si>
  <si>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</si>
  <si>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</si>
  <si>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</si>
  <si>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</si>
  <si>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</si>
  <si>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</si>
  <si>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</si>
  <si>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</si>
  <si>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</si>
  <si>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</si>
  <si>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</si>
  <si>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</si>
  <si>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</si>
  <si>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</si>
  <si>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</si>
  <si>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</si>
  <si>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</si>
  <si>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</si>
  <si>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</si>
  <si>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</si>
  <si>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</si>
  <si>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</si>
  <si>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</si>
  <si>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</si>
  <si>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</si>
  <si>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</si>
  <si>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</si>
  <si>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</si>
  <si>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</si>
  <si>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</si>
  <si>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</si>
  <si>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</si>
  <si>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</si>
  <si>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</si>
  <si>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</si>
  <si>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</si>
  <si>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</si>
  <si>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</si>
  <si>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</si>
  <si>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</si>
  <si>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</si>
  <si>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</si>
  <si>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</si>
  <si>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</si>
  <si>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</si>
  <si>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</si>
  <si>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</si>
  <si>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</si>
  <si>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</si>
  <si>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</si>
  <si>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</si>
  <si>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</si>
  <si>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</si>
  <si>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</si>
  <si>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</si>
  <si>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</si>
  <si>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</si>
  <si>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</si>
  <si>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</si>
  <si>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</si>
  <si>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</si>
  <si>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</si>
  <si>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</si>
  <si>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</si>
  <si>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</si>
  <si>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</si>
  <si>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</si>
  <si>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</si>
  <si>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</si>
  <si>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</si>
  <si>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</si>
  <si>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</si>
  <si>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</si>
  <si>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</si>
  <si>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</si>
  <si>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</si>
  <si>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</si>
  <si>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</si>
  <si>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</si>
  <si>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</si>
  <si>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</si>
  <si>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</si>
  <si>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</si>
  <si>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</si>
  <si>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</si>
  <si>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</si>
  <si>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</si>
  <si>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</si>
  <si>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</si>
  <si>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</si>
  <si>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</si>
  <si>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</si>
  <si>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</si>
  <si>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</si>
  <si>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</si>
  <si>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</si>
  <si>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</si>
  <si>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</si>
  <si>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</si>
  <si>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</si>
  <si>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</si>
  <si>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</si>
  <si>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</si>
  <si>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</si>
  <si>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</si>
  <si>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</si>
  <si>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</si>
  <si>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</si>
  <si>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</si>
  <si>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</si>
  <si>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</si>
  <si>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</si>
  <si>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</si>
  <si>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</si>
  <si>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</si>
  <si>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</si>
  <si>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</si>
  <si>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</si>
  <si>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</si>
  <si>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</si>
  <si>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</si>
  <si>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</si>
  <si>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</si>
  <si>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</si>
  <si>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</si>
  <si>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</si>
  <si>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</si>
  <si>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</si>
  <si>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</si>
  <si>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</si>
  <si>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</si>
  <si>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</si>
  <si>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</si>
  <si>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</si>
  <si>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</si>
  <si>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</si>
  <si>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</si>
  <si>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</si>
  <si>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</si>
  <si>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</si>
  <si>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</si>
  <si>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</si>
  <si>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</si>
  <si>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</si>
  <si>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</si>
  <si>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</si>
  <si>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</si>
  <si>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</si>
  <si>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</si>
  <si>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</si>
  <si>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</si>
  <si>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</si>
  <si>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</si>
  <si>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</si>
  <si>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</si>
  <si>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</si>
  <si>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</si>
  <si>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</si>
  <si>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</si>
  <si>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</si>
  <si>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</si>
  <si>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</si>
  <si>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</si>
  <si>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</si>
  <si>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</si>
  <si>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</si>
  <si>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</si>
  <si>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</si>
  <si>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</si>
  <si>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</si>
  <si>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</si>
  <si>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</si>
  <si>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</si>
  <si>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</si>
  <si>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</si>
  <si>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</si>
  <si>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</si>
  <si>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</si>
  <si>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</si>
  <si>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</si>
  <si>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</si>
  <si>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</si>
  <si>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</si>
  <si>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</si>
  <si>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</si>
  <si>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</si>
  <si>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</si>
  <si>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</si>
  <si>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</si>
  <si>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</si>
  <si>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</si>
  <si>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</si>
  <si>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</si>
  <si>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</si>
  <si>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</si>
  <si>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</si>
  <si>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</si>
  <si>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</si>
  <si>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</si>
  <si>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</si>
  <si>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</si>
  <si>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</si>
  <si>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</si>
  <si>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</si>
  <si>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</si>
  <si>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</si>
  <si>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</si>
  <si>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</si>
  <si>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</si>
  <si>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</si>
  <si>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</si>
  <si>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</si>
  <si>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</si>
  <si>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</si>
  <si>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</si>
  <si>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</si>
  <si>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</si>
  <si>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</si>
  <si>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</si>
  <si>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</si>
  <si>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</si>
  <si>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</si>
  <si>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</si>
  <si>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</si>
  <si>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</si>
  <si>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</si>
  <si>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</si>
  <si>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</si>
  <si>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</si>
  <si>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</si>
  <si>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</si>
  <si>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</si>
  <si>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</si>
  <si>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</si>
  <si>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</si>
  <si>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</si>
  <si>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</si>
  <si>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</si>
  <si>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</si>
  <si>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</si>
  <si>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</si>
  <si>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</si>
  <si>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</si>
  <si>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</si>
  <si>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</si>
  <si>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</si>
  <si>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</si>
  <si>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</si>
  <si>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</si>
  <si>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</si>
  <si>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</si>
  <si>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</si>
  <si>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</si>
  <si>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</si>
  <si>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</si>
  <si>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</si>
  <si>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</si>
  <si>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</si>
  <si>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</si>
  <si>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</si>
  <si>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</si>
  <si>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</si>
  <si>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</si>
  <si>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</si>
  <si>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</si>
  <si>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</si>
  <si>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</si>
  <si>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</si>
  <si>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</si>
  <si>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</si>
  <si>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</si>
  <si>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</si>
  <si>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</si>
  <si>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</si>
  <si>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</si>
  <si>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</si>
  <si>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</si>
  <si>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</si>
  <si>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</si>
  <si>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</si>
  <si>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</si>
  <si>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</si>
  <si>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</si>
  <si>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</si>
  <si>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</si>
  <si>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</si>
  <si>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</si>
  <si>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</si>
  <si>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</si>
  <si>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</si>
  <si>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</si>
  <si>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</si>
  <si>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</si>
  <si>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</si>
  <si>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</si>
  <si>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</si>
  <si>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</si>
  <si>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</si>
  <si>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</si>
  <si>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</si>
  <si>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</si>
  <si>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</si>
  <si>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</si>
  <si>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</si>
  <si>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</si>
  <si>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</si>
  <si>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</si>
  <si>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</si>
  <si>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</si>
  <si>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</si>
  <si>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</si>
  <si>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</si>
  <si>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</si>
  <si>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</si>
  <si>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</si>
  <si>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</si>
  <si>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</si>
  <si>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</si>
  <si>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</si>
  <si>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</si>
  <si>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</si>
  <si>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</si>
  <si>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</si>
  <si>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</si>
  <si>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</si>
  <si>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</si>
  <si>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</si>
  <si>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</si>
  <si>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</si>
  <si>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</si>
  <si>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</si>
  <si>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</si>
  <si>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</si>
  <si>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</si>
  <si>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</si>
  <si>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</si>
  <si>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</si>
  <si>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</si>
  <si>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</si>
  <si>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</si>
  <si>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</si>
  <si>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</si>
  <si>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</si>
  <si>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</si>
  <si>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</si>
  <si>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</si>
  <si>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</si>
  <si>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</si>
  <si>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</si>
  <si>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</si>
  <si>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</si>
  <si>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</si>
  <si>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</si>
  <si>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</si>
  <si>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</si>
  <si>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</si>
  <si>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</si>
  <si>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</si>
  <si>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</si>
  <si>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</si>
  <si>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</si>
  <si>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</si>
  <si>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</si>
  <si>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</si>
  <si>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</si>
  <si>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</si>
  <si>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</si>
  <si>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</si>
  <si>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</si>
  <si>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</si>
  <si>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</si>
  <si>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</si>
  <si>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</si>
  <si>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</si>
  <si>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</si>
  <si>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</si>
  <si>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</si>
  <si>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</si>
  <si>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</si>
  <si>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</si>
  <si>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</si>
  <si>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</si>
  <si>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</si>
  <si>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</si>
  <si>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</si>
  <si>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</si>
  <si>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</si>
  <si>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</si>
  <si>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</si>
  <si>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</si>
  <si>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</si>
  <si>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</si>
  <si>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</si>
  <si>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</si>
  <si>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</si>
  <si>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</si>
  <si>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</si>
  <si>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</si>
  <si>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</si>
  <si>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</si>
  <si>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</si>
  <si>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</si>
  <si>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</si>
  <si>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</si>
  <si>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</si>
  <si>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</si>
  <si>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</si>
  <si>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</si>
  <si>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</si>
  <si>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</si>
  <si>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</si>
  <si>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</si>
  <si>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</si>
  <si>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</si>
  <si>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</si>
  <si>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</si>
  <si>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</si>
  <si>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</si>
  <si>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</si>
  <si>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</si>
  <si>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</si>
  <si>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</si>
  <si>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</si>
  <si>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</si>
  <si>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</si>
  <si>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</si>
  <si>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</si>
  <si>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</si>
  <si>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</si>
  <si>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</si>
  <si>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</si>
  <si>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</si>
  <si>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</si>
  <si>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</si>
  <si>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</si>
  <si>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</si>
  <si>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</si>
  <si>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</si>
  <si>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</si>
  <si>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</si>
  <si>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</si>
  <si>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</si>
  <si>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</si>
  <si>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</si>
  <si>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</si>
  <si>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</si>
  <si>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</si>
  <si>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</si>
  <si>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</si>
  <si>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</si>
  <si>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</si>
  <si>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</si>
  <si>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</si>
  <si>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</si>
  <si>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</si>
  <si>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</si>
  <si>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</si>
  <si>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</si>
  <si>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</si>
  <si>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</si>
  <si>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</si>
  <si>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</si>
  <si>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</si>
  <si>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</si>
  <si>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</si>
  <si>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</si>
  <si>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</si>
  <si>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</si>
  <si>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</si>
  <si>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</si>
  <si>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</si>
  <si>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</si>
  <si>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</si>
  <si>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</si>
  <si>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</si>
  <si>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</si>
  <si>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</si>
  <si>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</si>
  <si>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</si>
  <si>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</si>
  <si>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</si>
  <si>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</si>
  <si>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</si>
  <si>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</si>
  <si>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</si>
  <si>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</si>
  <si>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</si>
  <si>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</si>
  <si>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</si>
  <si>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</si>
  <si>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</si>
  <si>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</si>
  <si>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</si>
  <si>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</si>
  <si>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</si>
  <si>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</si>
  <si>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</si>
  <si>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</si>
  <si>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</si>
  <si>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</si>
  <si>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</si>
  <si>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</si>
  <si>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</si>
  <si>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</si>
  <si>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</si>
  <si>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</si>
  <si>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</si>
  <si>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</si>
  <si>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</si>
  <si>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</si>
  <si>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</si>
  <si>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</si>
  <si>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</si>
  <si>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</si>
  <si>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</si>
  <si>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</si>
  <si>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</si>
  <si>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</si>
  <si>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</si>
  <si>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</si>
  <si>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</si>
  <si>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</si>
  <si>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</si>
  <si>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</si>
  <si>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</si>
  <si>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</si>
  <si>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</si>
  <si>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</si>
  <si>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</si>
  <si>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</si>
  <si>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</si>
  <si>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</si>
  <si>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</si>
  <si>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</si>
  <si>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</si>
  <si>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</si>
  <si>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</si>
  <si>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</si>
  <si>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</si>
  <si>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</si>
  <si>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</si>
  <si>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</si>
  <si>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</si>
  <si>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</si>
  <si>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</si>
  <si>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</si>
  <si>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</si>
  <si>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</si>
  <si>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</si>
  <si>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</si>
  <si>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</si>
  <si>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</si>
  <si>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</si>
  <si>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</si>
  <si>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</si>
  <si>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</si>
  <si>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</si>
  <si>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</si>
  <si>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</si>
  <si>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</si>
  <si>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</si>
  <si>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</si>
  <si>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</si>
  <si>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</si>
  <si>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</si>
  <si>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</si>
  <si>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</si>
  <si>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</si>
  <si>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</si>
  <si>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</si>
  <si>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</si>
  <si>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</si>
  <si>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</si>
  <si>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</si>
  <si>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</si>
  <si>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</si>
  <si>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</si>
  <si>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</si>
  <si>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</si>
  <si>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</si>
  <si>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</si>
  <si>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</si>
  <si>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</si>
  <si>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</si>
  <si>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</si>
  <si>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</si>
  <si>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</si>
  <si>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</si>
  <si>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</si>
  <si>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</si>
  <si>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</si>
  <si>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</si>
  <si>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</si>
  <si>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</si>
  <si>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</si>
  <si>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</si>
  <si>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</si>
  <si>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</si>
  <si>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</si>
  <si>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</si>
  <si>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</si>
  <si>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</si>
  <si>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</si>
  <si>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</si>
  <si>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</si>
  <si>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</si>
  <si>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</si>
  <si>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</si>
  <si>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</si>
  <si>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</si>
  <si>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</si>
  <si>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</si>
  <si>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</si>
  <si>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</si>
  <si>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</si>
  <si>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</si>
  <si>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</si>
  <si>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</si>
  <si>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</si>
  <si>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</si>
  <si>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</si>
  <si>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</si>
  <si>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</si>
  <si>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</si>
  <si>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</si>
  <si>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</si>
  <si>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</si>
  <si>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</si>
  <si>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</si>
  <si>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</si>
  <si>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</si>
  <si>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</si>
  <si>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</si>
  <si>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</si>
  <si>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</si>
  <si>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</si>
  <si>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</si>
  <si>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</si>
  <si>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</si>
  <si>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</si>
  <si>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</si>
  <si>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</si>
  <si>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</si>
  <si>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</si>
  <si>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</si>
  <si>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</si>
  <si>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</si>
  <si>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</si>
  <si>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</si>
  <si>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</si>
  <si>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</si>
  <si>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</si>
  <si>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</si>
  <si>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</si>
  <si>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</si>
  <si>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</si>
  <si>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</si>
  <si>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</si>
  <si>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</si>
  <si>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</si>
  <si>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</si>
  <si>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</si>
  <si>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</si>
  <si>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</si>
  <si>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</si>
  <si>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</si>
  <si>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</si>
  <si>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</si>
  <si>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</si>
  <si>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</si>
  <si>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</si>
  <si>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</si>
  <si>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</si>
  <si>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</si>
  <si>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</si>
  <si>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</si>
  <si>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</si>
  <si>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</si>
  <si>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</si>
  <si>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</si>
  <si>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</si>
  <si>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</si>
  <si>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</si>
  <si>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</si>
  <si>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</si>
  <si>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</si>
  <si>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</si>
  <si>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</si>
  <si>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</si>
  <si>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</si>
  <si>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</si>
  <si>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</si>
  <si>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</si>
  <si>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</si>
  <si>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</si>
  <si>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</si>
  <si>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</si>
  <si>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</si>
  <si>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</si>
  <si>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</si>
  <si>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</si>
  <si>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</si>
  <si>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</si>
  <si>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</si>
  <si>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</si>
  <si>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</si>
  <si>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</si>
  <si>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</si>
  <si>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</si>
  <si>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</si>
  <si>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</si>
  <si>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</si>
  <si>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</si>
  <si>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</si>
  <si>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</si>
  <si>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</si>
  <si>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</si>
  <si>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</si>
  <si>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</si>
  <si>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</si>
  <si>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</si>
  <si>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</si>
  <si>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</si>
  <si>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</si>
  <si>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</si>
  <si>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</si>
  <si>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</si>
  <si>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</si>
  <si>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</si>
  <si>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</si>
  <si>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</si>
  <si>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</si>
  <si>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</si>
  <si>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</si>
  <si>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</si>
  <si>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</si>
  <si>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</si>
  <si>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</si>
  <si>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</si>
  <si>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</si>
  <si>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</si>
  <si>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</si>
  <si>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</si>
  <si>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</si>
  <si>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</si>
  <si>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</si>
  <si>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</si>
  <si>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</si>
  <si>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</si>
  <si>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</si>
  <si>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</si>
  <si>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</si>
  <si>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</si>
  <si>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</si>
  <si>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</si>
  <si>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</si>
  <si>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</si>
  <si>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</si>
  <si>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</si>
  <si>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</si>
  <si>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</si>
  <si>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</si>
  <si>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</si>
  <si>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</si>
  <si>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</si>
  <si>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</si>
  <si>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</si>
  <si>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</si>
  <si>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</si>
  <si>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</si>
  <si>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</si>
  <si>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</si>
  <si>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</si>
  <si>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</si>
  <si>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</si>
  <si>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</si>
  <si>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</si>
  <si>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</si>
  <si>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</si>
  <si>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</si>
  <si>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</si>
  <si>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</si>
  <si>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</si>
  <si>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</si>
  <si>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</si>
  <si>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</si>
  <si>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</si>
  <si>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</si>
  <si>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</si>
  <si>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</si>
  <si>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</si>
  <si>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</si>
  <si>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</si>
  <si>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</si>
  <si>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</si>
  <si>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</si>
  <si>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</si>
  <si>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</si>
  <si>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</si>
  <si>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</si>
  <si>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</si>
  <si>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</si>
  <si>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</si>
  <si>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</si>
  <si>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</si>
  <si>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</si>
  <si>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</si>
  <si>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</si>
  <si>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</si>
  <si>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</si>
  <si>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</si>
  <si>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</si>
  <si>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</si>
  <si>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</si>
  <si>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</si>
  <si>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</si>
  <si>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</si>
  <si>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</si>
  <si>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</si>
  <si>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</si>
  <si>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</si>
  <si>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</si>
  <si>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</si>
  <si>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</si>
  <si>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</si>
  <si>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</si>
  <si>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</si>
  <si>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</si>
  <si>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</si>
  <si>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</si>
  <si>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</si>
  <si>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</si>
  <si>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</si>
  <si>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</si>
  <si>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</si>
  <si>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</si>
  <si>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</si>
  <si>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</si>
  <si>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</si>
  <si>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</si>
  <si>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</si>
  <si>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</si>
  <si>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</si>
  <si>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</si>
  <si>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</si>
  <si>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</si>
  <si>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</si>
  <si>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</si>
  <si>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</si>
  <si>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</si>
  <si>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</si>
  <si>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</si>
  <si>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</si>
  <si>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</si>
  <si>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</si>
  <si>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</si>
  <si>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</si>
  <si>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</si>
  <si>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</si>
  <si>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</si>
  <si>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</si>
  <si>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</si>
  <si>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</si>
  <si>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</si>
  <si>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</si>
  <si>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</si>
  <si>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</si>
  <si>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</si>
  <si>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</si>
  <si>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</si>
  <si>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</si>
  <si>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</si>
  <si>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</si>
  <si>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</si>
  <si>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</si>
  <si>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</si>
  <si>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</si>
  <si>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</si>
  <si>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</si>
  <si>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</si>
  <si>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</si>
  <si>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</si>
  <si>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</si>
  <si>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</si>
  <si>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</si>
  <si>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</si>
  <si>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</si>
  <si>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</si>
  <si>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</si>
  <si>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</si>
  <si>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</si>
  <si>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</si>
  <si>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</si>
  <si>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</si>
  <si>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</si>
  <si>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</si>
  <si>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</si>
  <si>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</si>
  <si>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</si>
  <si>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</si>
  <si>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</si>
  <si>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</si>
  <si>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</si>
  <si>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</si>
  <si>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</si>
  <si>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</si>
  <si>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</si>
  <si>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</si>
  <si>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</si>
  <si>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</si>
  <si>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</si>
  <si>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</si>
  <si>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</si>
  <si>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</si>
  <si>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</si>
  <si>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</si>
  <si>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</si>
  <si>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</si>
  <si>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</si>
  <si>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</si>
  <si>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</si>
  <si>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</si>
  <si>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</si>
  <si>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</si>
  <si>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</si>
  <si>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</si>
  <si>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</si>
  <si>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</si>
  <si>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</si>
  <si>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</si>
  <si>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</si>
  <si>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</si>
  <si>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</si>
  <si>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</si>
  <si>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</si>
  <si>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</si>
  <si>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</si>
  <si>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</si>
  <si>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</si>
  <si>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</si>
  <si>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</si>
  <si>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</si>
  <si>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</si>
  <si>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</si>
  <si>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</si>
  <si>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</si>
  <si>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</si>
  <si>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</si>
  <si>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</si>
  <si>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</si>
  <si>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</si>
  <si>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</si>
  <si>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</si>
  <si>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</si>
  <si>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</si>
  <si>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</si>
  <si>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</si>
  <si>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</si>
  <si>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</si>
  <si>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</si>
  <si>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</si>
  <si>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</si>
  <si>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</si>
  <si>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</si>
  <si>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</si>
  <si>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</si>
  <si>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</si>
  <si>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</si>
  <si>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</si>
  <si>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</si>
  <si>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</si>
  <si>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</si>
  <si>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</si>
  <si>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</si>
  <si>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</si>
  <si>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</si>
  <si>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</si>
  <si>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</si>
  <si>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</si>
  <si>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</si>
  <si>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</si>
  <si>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</si>
  <si>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</si>
  <si>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</si>
  <si>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</si>
  <si>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</si>
  <si>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</si>
  <si>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</si>
  <si>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</si>
  <si>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</si>
  <si>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</si>
  <si>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</si>
  <si>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</si>
  <si>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</si>
  <si>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</si>
  <si>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</si>
  <si>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</si>
  <si>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</si>
  <si>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</si>
  <si>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</si>
  <si>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</si>
  <si>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</si>
  <si>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</si>
  <si>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</si>
  <si>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</si>
  <si>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</si>
  <si>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</si>
  <si>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</si>
  <si>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</si>
  <si>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</si>
  <si>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</si>
  <si>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</si>
  <si>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</si>
  <si>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</si>
  <si>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</si>
  <si>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</si>
  <si>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</si>
  <si>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</si>
  <si>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</si>
  <si>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</si>
  <si>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</si>
  <si>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</si>
  <si>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</si>
  <si>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</si>
  <si>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</si>
  <si>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</si>
  <si>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</si>
  <si>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</si>
  <si>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</si>
  <si>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</si>
  <si>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</si>
  <si>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</si>
  <si>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</si>
  <si>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</si>
  <si>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</si>
  <si>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</si>
  <si>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</si>
  <si>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</si>
  <si>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</si>
  <si>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</si>
  <si>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</si>
  <si>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</si>
  <si>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</si>
  <si>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</si>
  <si>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</si>
  <si>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</si>
  <si>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</si>
  <si>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</si>
  <si>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</si>
  <si>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</si>
  <si>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</si>
  <si>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</si>
  <si>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</si>
  <si>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</si>
  <si>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</si>
  <si>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</si>
  <si>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</si>
  <si>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</si>
  <si>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</si>
  <si>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</si>
  <si>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</si>
  <si>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</si>
  <si>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</si>
  <si>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</si>
  <si>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</si>
  <si>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</si>
  <si>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</si>
  <si>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</si>
  <si>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</si>
  <si>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</si>
  <si>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</si>
  <si>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</si>
  <si>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</si>
  <si>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</si>
  <si>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</si>
  <si>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</si>
  <si>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</si>
  <si>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</si>
  <si>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</si>
  <si>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</si>
  <si>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</si>
  <si>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</si>
  <si>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</si>
  <si>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</si>
  <si>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</si>
  <si>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</si>
  <si>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</si>
  <si>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</si>
  <si>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</si>
  <si>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</si>
  <si>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</si>
  <si>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</si>
  <si>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</si>
  <si>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</si>
  <si>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</si>
  <si>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</si>
  <si>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</si>
  <si>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</si>
  <si>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</si>
  <si>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</si>
  <si>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</si>
  <si>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</si>
  <si>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</si>
  <si>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</si>
  <si>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</si>
  <si>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</si>
  <si>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</si>
  <si>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</si>
  <si>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</si>
  <si>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</si>
  <si>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</si>
  <si>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</si>
  <si>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</si>
  <si>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</si>
  <si>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</si>
  <si>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</si>
  <si>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</si>
  <si>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</si>
  <si>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</si>
  <si>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</si>
  <si>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</si>
  <si>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</si>
  <si>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</si>
  <si>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</si>
  <si>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</si>
  <si>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</si>
  <si>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</si>
  <si>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</si>
  <si>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</si>
  <si>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</si>
  <si>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</si>
  <si>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</si>
  <si>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</si>
  <si>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</si>
  <si>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</si>
  <si>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</si>
  <si>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</si>
  <si>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</si>
  <si>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</si>
  <si>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</si>
  <si>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</si>
  <si>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</si>
  <si>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</si>
  <si>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</si>
  <si>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</si>
  <si>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</si>
  <si>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</si>
  <si>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</si>
  <si>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</si>
  <si>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</si>
  <si>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</si>
  <si>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</si>
  <si>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</si>
  <si>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</si>
  <si>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</si>
  <si>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</si>
  <si>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</si>
  <si>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</si>
  <si>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</si>
  <si>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</si>
  <si>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</si>
  <si>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</si>
  <si>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</si>
  <si>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</si>
  <si>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</si>
  <si>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</si>
  <si>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</si>
  <si>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</si>
  <si>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</si>
  <si>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</si>
  <si>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</si>
  <si>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</si>
  <si>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</si>
  <si>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</si>
  <si>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</si>
  <si>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</si>
  <si>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</si>
  <si>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</si>
  <si>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</si>
  <si>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</si>
  <si>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</si>
  <si>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</si>
  <si>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</si>
  <si>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</si>
  <si>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</si>
  <si>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</si>
  <si>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</si>
  <si>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</si>
  <si>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</si>
  <si>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</si>
  <si>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</si>
  <si>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</si>
  <si>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</si>
  <si>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</si>
  <si>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</si>
  <si>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</si>
  <si>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</si>
  <si>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</si>
  <si>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</si>
  <si>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</si>
  <si>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</si>
  <si>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</si>
  <si>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</si>
  <si>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</si>
  <si>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</si>
  <si>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</si>
  <si>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</si>
  <si>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</si>
  <si>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</si>
  <si>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</si>
  <si>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</si>
  <si>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</si>
  <si>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</si>
  <si>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</si>
  <si>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</si>
  <si>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</si>
  <si>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</si>
  <si>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</si>
  <si>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</si>
  <si>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</si>
  <si>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</si>
  <si>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</si>
  <si>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</si>
  <si>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</si>
  <si>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</si>
  <si>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</si>
  <si>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</si>
  <si>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</si>
  <si>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</si>
  <si>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</si>
  <si>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</si>
  <si>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</si>
  <si>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</si>
  <si>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</si>
  <si>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</si>
  <si>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</si>
  <si>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</si>
  <si>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</si>
  <si>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</si>
  <si>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</si>
  <si>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</si>
  <si>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</si>
  <si>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</si>
  <si>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</si>
  <si>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</si>
  <si>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</si>
  <si>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</si>
  <si>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</si>
  <si>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</si>
  <si>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</si>
  <si>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</si>
  <si>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</si>
  <si>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</si>
  <si>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</si>
  <si>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</si>
  <si>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</si>
  <si>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</si>
  <si>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</si>
  <si>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</si>
  <si>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</si>
  <si>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</si>
  <si>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</si>
  <si>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</si>
  <si>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</si>
  <si>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</si>
  <si>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</si>
  <si>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</si>
  <si>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</si>
  <si>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</si>
  <si>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</si>
  <si>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</si>
  <si>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</si>
  <si>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</si>
  <si>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</si>
  <si>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</si>
  <si>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</si>
  <si>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</si>
  <si>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</si>
  <si>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</si>
  <si>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</si>
  <si>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</si>
  <si>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</si>
  <si>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</si>
  <si>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</si>
  <si>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</si>
  <si>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</si>
  <si>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</si>
  <si>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</si>
  <si>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</si>
  <si>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</si>
  <si>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</si>
  <si>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</si>
  <si>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</si>
  <si>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</si>
  <si>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</si>
  <si>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</si>
  <si>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</si>
  <si>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</si>
  <si>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</si>
  <si>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</si>
  <si>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</si>
  <si>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</si>
  <si>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</si>
  <si>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</si>
  <si>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</si>
  <si>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</si>
  <si>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</si>
  <si>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</si>
  <si>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</si>
  <si>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</si>
  <si>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</si>
  <si>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</si>
  <si>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</si>
  <si>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</si>
  <si>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</si>
  <si>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</si>
  <si>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</si>
  <si>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</si>
  <si>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</si>
  <si>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</si>
  <si>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</si>
  <si>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</si>
  <si>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</si>
  <si>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</si>
  <si>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</si>
  <si>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</si>
  <si>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</si>
  <si>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</si>
  <si>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</si>
  <si>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</si>
  <si>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</si>
  <si>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</si>
  <si>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</si>
  <si>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</si>
  <si>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</si>
  <si>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</si>
  <si>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</si>
  <si>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</si>
  <si>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</si>
  <si>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</si>
  <si>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</si>
  <si>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</si>
  <si>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</si>
  <si>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</si>
  <si>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</si>
  <si>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</si>
  <si>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</si>
  <si>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</si>
  <si>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</si>
  <si>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</si>
  <si>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</si>
  <si>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</si>
  <si>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</si>
  <si>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</si>
  <si>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</si>
  <si>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</si>
  <si>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</si>
  <si>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</si>
  <si>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</si>
  <si>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</si>
  <si>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</si>
  <si>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</si>
  <si>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</si>
  <si>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</si>
  <si>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</si>
  <si>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</si>
  <si>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</si>
  <si>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</si>
  <si>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</si>
  <si>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</si>
  <si>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</si>
  <si>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</si>
  <si>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</si>
  <si>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</si>
  <si>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</si>
  <si>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</si>
  <si>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</si>
  <si>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</si>
  <si>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</si>
  <si>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</si>
  <si>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</si>
  <si>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</si>
  <si>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</si>
  <si>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</si>
  <si>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</si>
  <si>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</si>
  <si>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</si>
  <si>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</si>
  <si>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</si>
  <si>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</si>
  <si>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</si>
  <si>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</si>
  <si>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</si>
  <si>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</si>
  <si>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</si>
  <si>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</si>
  <si>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</si>
  <si>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</si>
  <si>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</si>
  <si>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</si>
  <si>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</si>
  <si>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</si>
  <si>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</si>
  <si>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</si>
  <si>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</si>
  <si>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</si>
  <si>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</si>
  <si>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</si>
  <si>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</si>
  <si>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</si>
  <si>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</si>
  <si>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</si>
  <si>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</si>
  <si>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</si>
  <si>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</si>
  <si>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</si>
  <si>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</si>
  <si>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</si>
  <si>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</si>
  <si>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</si>
  <si>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</si>
  <si>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</si>
  <si>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</si>
  <si>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</si>
  <si>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</si>
  <si>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</si>
  <si>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</si>
  <si>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</si>
  <si>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</si>
  <si>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</si>
  <si>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</si>
  <si>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</si>
  <si>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</si>
  <si>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</si>
  <si>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</si>
  <si>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</si>
  <si>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</si>
  <si>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</si>
  <si>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</si>
  <si>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</si>
  <si>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</si>
  <si>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</si>
  <si>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</si>
  <si>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</si>
  <si>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</si>
  <si>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</si>
  <si>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</si>
  <si>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</si>
  <si>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</si>
  <si>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</si>
  <si>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</si>
  <si>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</si>
  <si>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</si>
  <si>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</si>
  <si>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</si>
  <si>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</si>
  <si>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</si>
  <si>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</si>
  <si>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</si>
  <si>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</si>
  <si>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</si>
  <si>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</si>
  <si>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</si>
  <si>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</si>
  <si>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</si>
  <si>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</si>
  <si>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</si>
  <si>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</si>
  <si>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</si>
  <si>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</si>
  <si>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</si>
  <si>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</si>
  <si>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</si>
  <si>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</si>
  <si>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</si>
  <si>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</si>
  <si>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</si>
  <si>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</si>
  <si>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</si>
  <si>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</si>
  <si>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</si>
  <si>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</si>
  <si>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</si>
  <si>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</si>
  <si>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</si>
  <si>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</si>
  <si>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</si>
  <si>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</si>
  <si>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</si>
  <si>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</si>
  <si>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</si>
  <si>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</si>
  <si>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</si>
  <si>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</si>
  <si>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</si>
  <si>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</si>
  <si>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</si>
  <si>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</si>
  <si>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</si>
  <si>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</si>
  <si>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</si>
  <si>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</si>
  <si>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</si>
  <si>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</si>
  <si>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</si>
  <si>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</si>
  <si>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</si>
  <si>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</si>
  <si>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</si>
  <si>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</si>
  <si>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</si>
  <si>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</si>
  <si>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</si>
  <si>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</si>
  <si>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</si>
  <si>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</si>
  <si>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</si>
  <si>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</si>
  <si>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</si>
  <si>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</si>
  <si>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</si>
  <si>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</si>
  <si>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</si>
  <si>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</si>
  <si>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</si>
  <si>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</si>
  <si>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</si>
  <si>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</si>
  <si>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</si>
  <si>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</si>
  <si>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</si>
  <si>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</si>
  <si>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</si>
  <si>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</si>
  <si>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</si>
  <si>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</si>
  <si>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</si>
  <si>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</si>
  <si>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</si>
  <si>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</si>
  <si>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</si>
  <si>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</si>
  <si>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</si>
  <si>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</si>
  <si>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</si>
  <si>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</si>
  <si>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</si>
  <si>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</si>
  <si>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</si>
  <si>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</si>
  <si>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</si>
  <si>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</si>
  <si>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</si>
  <si>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</si>
  <si>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</si>
  <si>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</si>
  <si>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</si>
  <si>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</si>
  <si>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</si>
  <si>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</si>
  <si>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</si>
  <si>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</si>
  <si>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</si>
  <si>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</si>
  <si>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</si>
  <si>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</si>
  <si>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</si>
  <si>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</si>
  <si>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</si>
  <si>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</si>
  <si>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</si>
  <si>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</si>
  <si>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</si>
  <si>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</si>
  <si>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</si>
  <si>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</si>
  <si>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</si>
  <si>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</si>
  <si>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</si>
  <si>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</si>
  <si>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</si>
  <si>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</si>
  <si>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</si>
  <si>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</si>
  <si>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</si>
  <si>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</si>
  <si>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</si>
  <si>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</si>
  <si>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</si>
  <si>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</si>
  <si>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</si>
  <si>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</si>
  <si>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</si>
  <si>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</si>
  <si>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</si>
  <si>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</si>
  <si>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</si>
  <si>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</si>
  <si>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</si>
  <si>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</si>
  <si>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</si>
  <si>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</si>
  <si>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</si>
  <si>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</si>
  <si>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</si>
  <si>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</si>
  <si>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</si>
  <si>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</si>
  <si>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</si>
  <si>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</si>
  <si>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</si>
  <si>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</si>
  <si>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</si>
  <si>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</si>
  <si>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</si>
  <si>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</si>
  <si>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</si>
  <si>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</si>
  <si>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</si>
  <si>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</si>
  <si>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</si>
  <si>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</si>
  <si>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</si>
  <si>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</si>
  <si>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</si>
  <si>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</si>
  <si>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</si>
  <si>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</si>
  <si>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</si>
  <si>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</si>
  <si>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</si>
  <si>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</si>
  <si>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</si>
  <si>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</si>
  <si>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</si>
  <si>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</si>
  <si>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</si>
  <si>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</si>
  <si>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</si>
  <si>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</si>
  <si>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</si>
  <si>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</si>
  <si>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</si>
  <si>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</si>
  <si>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</si>
  <si>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</si>
  <si>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</si>
  <si>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</si>
  <si>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</si>
  <si>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</si>
  <si>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</si>
  <si>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</si>
  <si>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</si>
  <si>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</si>
  <si>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</si>
  <si>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</si>
  <si>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</si>
  <si>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</si>
  <si>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</si>
  <si>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</si>
  <si>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</si>
  <si>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</si>
  <si>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</si>
  <si>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</si>
  <si>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</si>
  <si>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</si>
  <si>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</si>
  <si>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</si>
  <si>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</si>
  <si>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</si>
  <si>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</si>
  <si>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</si>
  <si>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</si>
  <si>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</si>
  <si>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</si>
  <si>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</si>
  <si>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</si>
  <si>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</si>
  <si>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</si>
  <si>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</si>
  <si>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</si>
  <si>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</si>
  <si>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</si>
  <si>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</si>
  <si>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</si>
  <si>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</si>
  <si>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</si>
  <si>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</si>
  <si>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</si>
  <si>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</si>
  <si>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</si>
  <si>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</si>
  <si>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</si>
  <si>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</si>
  <si>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</si>
  <si>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</si>
  <si>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</si>
  <si>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</si>
  <si>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</si>
  <si>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</si>
  <si>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</si>
  <si>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</si>
  <si>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</si>
  <si>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</si>
  <si>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</si>
  <si>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</si>
  <si>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</si>
  <si>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</si>
  <si>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</si>
  <si>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</si>
  <si>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</si>
  <si>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</si>
  <si>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</si>
  <si>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</si>
  <si>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</si>
  <si>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</si>
  <si>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</si>
  <si>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</si>
  <si>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</si>
  <si>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</si>
  <si>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</si>
  <si>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</si>
  <si>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</si>
  <si>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</si>
  <si>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</si>
  <si>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</si>
  <si>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</si>
  <si>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</si>
  <si>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</si>
  <si>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</si>
  <si>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</si>
  <si>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</si>
  <si>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</si>
  <si>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</si>
  <si>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</si>
  <si>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</si>
  <si>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</si>
  <si>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</si>
  <si>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</si>
  <si>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</si>
  <si>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</si>
  <si>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</si>
  <si>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</si>
  <si>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</si>
  <si>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</si>
  <si>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</si>
  <si>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</si>
  <si>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</si>
  <si>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</si>
  <si>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</si>
  <si>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</si>
  <si>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</si>
  <si>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</si>
  <si>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</si>
  <si>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</si>
  <si>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</si>
  <si>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</si>
  <si>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</si>
  <si>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</si>
  <si>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</si>
  <si>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</si>
  <si>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</si>
  <si>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</si>
  <si>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</si>
  <si>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</si>
  <si>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</si>
  <si>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</si>
  <si>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</si>
  <si>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</si>
  <si>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</si>
  <si>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</si>
  <si>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</si>
  <si>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</si>
  <si>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</si>
  <si>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</si>
  <si>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</si>
  <si>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</si>
  <si>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</si>
  <si>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</si>
  <si>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</si>
  <si>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</si>
  <si>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</si>
  <si>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</si>
  <si>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</si>
  <si>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</si>
  <si>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</si>
  <si>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</si>
  <si>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</si>
  <si>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</si>
  <si>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</si>
  <si>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</si>
  <si>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</si>
  <si>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</si>
  <si>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</si>
  <si>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</si>
  <si>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</si>
  <si>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</si>
  <si>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</si>
  <si>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</si>
  <si>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</si>
  <si>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</si>
  <si>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</si>
  <si>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</si>
  <si>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</si>
  <si>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</si>
  <si>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</si>
  <si>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</si>
  <si>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</si>
  <si>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</si>
  <si>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</si>
  <si>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</si>
  <si>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</si>
  <si>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</si>
  <si>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</si>
  <si>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</si>
  <si>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</si>
  <si>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</si>
  <si>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</si>
  <si>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</si>
  <si>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</si>
  <si>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</si>
  <si>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</si>
  <si>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</si>
  <si>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</si>
  <si>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</si>
  <si>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</si>
  <si>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</si>
  <si>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</si>
  <si>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</si>
  <si>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</si>
  <si>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</si>
  <si>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</si>
  <si>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</si>
  <si>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</si>
  <si>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</si>
  <si>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</si>
  <si>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</si>
  <si>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</si>
  <si>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</si>
  <si>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</si>
  <si>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</si>
  <si>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</si>
  <si>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</si>
  <si>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</si>
  <si>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</si>
  <si>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</si>
  <si>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</si>
  <si>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</si>
  <si>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</si>
  <si>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</si>
  <si>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</si>
  <si>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</si>
  <si>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</si>
  <si>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</si>
  <si>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</si>
  <si>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</si>
  <si>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</si>
  <si>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</si>
  <si>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</si>
  <si>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</si>
  <si>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</si>
  <si>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</si>
  <si>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</si>
  <si>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</si>
  <si>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</si>
  <si>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</si>
  <si>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</si>
  <si>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</si>
  <si>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</si>
  <si>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</si>
  <si>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</si>
  <si>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</si>
  <si>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</si>
  <si>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</si>
  <si>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</si>
  <si>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</si>
  <si>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</si>
  <si>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</si>
  <si>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</si>
  <si>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</si>
  <si>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</si>
  <si>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</si>
  <si>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</si>
  <si>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</si>
  <si>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</si>
  <si>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</si>
  <si>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</si>
  <si>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</si>
  <si>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</si>
  <si>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</si>
  <si>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</si>
  <si>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</si>
  <si>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</si>
  <si>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</si>
  <si>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</si>
  <si>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</si>
  <si>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</si>
  <si>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</si>
  <si>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</si>
  <si>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</si>
  <si>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</si>
  <si>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</si>
  <si>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</si>
  <si>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</si>
  <si>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</si>
  <si>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</si>
  <si>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</si>
  <si>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</si>
  <si>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</si>
  <si>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</si>
  <si>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</si>
  <si>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</si>
  <si>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</si>
  <si>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</si>
  <si>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</si>
  <si>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</si>
  <si>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</si>
  <si>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</si>
  <si>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</si>
  <si>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</si>
  <si>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</si>
  <si>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</si>
  <si>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</si>
  <si>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</si>
  <si>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</si>
  <si>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</si>
  <si>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</si>
  <si>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</si>
  <si>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</si>
  <si>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</si>
  <si>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</si>
  <si>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</si>
  <si>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</si>
  <si>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</si>
  <si>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</si>
  <si>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</si>
  <si>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</si>
  <si>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</si>
  <si>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</si>
  <si>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</si>
  <si>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</si>
  <si>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</si>
  <si>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</si>
  <si>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</si>
  <si>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</si>
  <si>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</si>
  <si>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</si>
  <si>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</si>
  <si>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</si>
  <si>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</si>
  <si>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</si>
  <si>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</si>
  <si>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</si>
  <si>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</si>
  <si>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</si>
  <si>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</si>
  <si>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</si>
  <si>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</si>
  <si>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</si>
  <si>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</si>
  <si>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</si>
  <si>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</si>
  <si>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</si>
  <si>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</si>
  <si>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</si>
  <si>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</si>
  <si>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</si>
  <si>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</si>
  <si>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</si>
  <si>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</si>
  <si>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</si>
  <si>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</si>
  <si>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</si>
  <si>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</si>
  <si>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</si>
  <si>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</si>
  <si>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</si>
  <si>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</si>
  <si>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</si>
  <si>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</si>
  <si>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</si>
  <si>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</si>
  <si>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</si>
  <si>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</si>
  <si>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</si>
  <si>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</si>
  <si>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</si>
  <si>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</si>
  <si>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</si>
  <si>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</si>
  <si>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</si>
  <si>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</si>
  <si>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</si>
  <si>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</si>
  <si>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</si>
  <si>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</si>
  <si>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</si>
  <si>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</si>
  <si>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</si>
  <si>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</si>
  <si>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</si>
  <si>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</si>
  <si>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</si>
  <si>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</si>
  <si>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</si>
  <si>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</si>
  <si>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</si>
  <si>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</si>
  <si>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</si>
  <si>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</si>
  <si>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</si>
  <si>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</si>
  <si>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</si>
  <si>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</si>
  <si>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</si>
  <si>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</si>
  <si>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</si>
  <si>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</si>
  <si>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</si>
  <si>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</si>
  <si>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</si>
  <si>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</si>
  <si>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</si>
  <si>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</si>
  <si>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</si>
  <si>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</si>
  <si>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</si>
  <si>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</si>
  <si>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</si>
  <si>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</si>
  <si>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</si>
  <si>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</si>
  <si>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</si>
  <si>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</si>
  <si>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</si>
  <si>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</si>
  <si>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</si>
  <si>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</si>
  <si>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</si>
  <si>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</si>
  <si>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</si>
  <si>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</si>
  <si>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</si>
  <si>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</si>
  <si>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</si>
  <si>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</si>
  <si>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</si>
  <si>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</si>
  <si>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</si>
  <si>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</si>
  <si>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</si>
  <si>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</si>
  <si>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</si>
  <si>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</si>
  <si>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</si>
  <si>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</si>
  <si>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</si>
  <si>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</si>
  <si>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</si>
  <si>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</si>
  <si>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</si>
  <si>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</si>
  <si>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</si>
  <si>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</si>
  <si>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</si>
  <si>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</si>
  <si>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</si>
  <si>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</si>
  <si>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</si>
  <si>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</si>
  <si>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</si>
  <si>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</si>
  <si>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</si>
  <si>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</si>
  <si>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</si>
  <si>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</si>
  <si>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</si>
  <si>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</si>
  <si>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</si>
  <si>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</si>
  <si>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</si>
  <si>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</si>
  <si>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</si>
  <si>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</si>
  <si>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</si>
  <si>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</si>
  <si>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</si>
  <si>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</si>
  <si>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</si>
  <si>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</si>
  <si>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</si>
  <si>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</si>
  <si>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</si>
  <si>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</si>
  <si>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</si>
  <si>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</si>
  <si>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</si>
  <si>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</si>
  <si>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</si>
  <si>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</si>
  <si>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</si>
  <si>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</si>
  <si>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</si>
  <si>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</si>
  <si>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</si>
  <si>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</si>
  <si>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</si>
  <si>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</si>
  <si>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</si>
  <si>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</si>
  <si>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</si>
  <si>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</si>
  <si>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</si>
  <si>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</si>
  <si>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</si>
  <si>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</si>
  <si>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</si>
  <si>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</si>
  <si>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</si>
  <si>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</si>
  <si>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</si>
  <si>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</si>
  <si>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</si>
  <si>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</si>
  <si>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</si>
  <si>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</si>
  <si>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</si>
  <si>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</si>
  <si>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</si>
  <si>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</si>
  <si>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</si>
  <si>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</si>
  <si>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</si>
  <si>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</si>
  <si>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</si>
  <si>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</si>
  <si>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</si>
  <si>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</si>
  <si>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</si>
  <si>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</si>
  <si>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</si>
  <si>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</si>
  <si>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</si>
  <si>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</si>
  <si>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</si>
  <si>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</si>
  <si>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</si>
  <si>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</si>
  <si>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</si>
  <si>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</si>
  <si>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</si>
  <si>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</si>
  <si>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</si>
  <si>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</si>
  <si>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</si>
  <si>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</si>
  <si>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</si>
  <si>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</si>
  <si>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</si>
  <si>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</si>
  <si>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</si>
  <si>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</si>
  <si>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</si>
  <si>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</si>
  <si>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</si>
  <si>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</si>
  <si>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</si>
  <si>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</si>
  <si>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</si>
  <si>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</si>
  <si>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</si>
  <si>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</si>
  <si>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</si>
  <si>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</si>
  <si>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</si>
  <si>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</si>
  <si>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</si>
  <si>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</si>
  <si>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</si>
  <si>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</si>
  <si>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</si>
  <si>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</si>
  <si>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</si>
  <si>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</si>
  <si>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</si>
  <si>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</si>
  <si>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</si>
  <si>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</si>
  <si>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</si>
  <si>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</si>
  <si>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</si>
  <si>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</si>
  <si>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</si>
  <si>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</si>
  <si>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</si>
  <si>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</si>
  <si>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</si>
  <si>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</si>
  <si>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</si>
  <si>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</si>
  <si>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</si>
  <si>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</si>
  <si>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</si>
  <si>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</si>
  <si>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</si>
  <si>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</si>
  <si>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</si>
  <si>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</si>
  <si>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</si>
  <si>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</si>
  <si>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</si>
  <si>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</si>
  <si>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</si>
  <si>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</si>
  <si>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</si>
  <si>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</si>
  <si>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</si>
  <si>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</si>
  <si>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</si>
  <si>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</si>
  <si>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</si>
  <si>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</si>
  <si>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</si>
  <si>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</si>
  <si>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</si>
  <si>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</si>
  <si>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</si>
  <si>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</si>
  <si>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</si>
  <si>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</si>
  <si>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</si>
  <si>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</si>
  <si>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</si>
  <si>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</si>
  <si>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</si>
  <si>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</si>
  <si>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</si>
  <si>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</si>
  <si>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</si>
  <si>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</si>
  <si>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</si>
  <si>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</si>
  <si>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</si>
  <si>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</si>
  <si>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</si>
  <si>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</si>
  <si>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</si>
  <si>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</si>
  <si>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</si>
  <si>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</si>
  <si>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</si>
  <si>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</si>
  <si>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</si>
  <si>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</si>
  <si>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</si>
  <si>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</si>
  <si>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</si>
  <si>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</si>
  <si>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</si>
  <si>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</si>
  <si>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</si>
  <si>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</si>
  <si>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</si>
  <si>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</si>
  <si>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</si>
  <si>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</si>
  <si>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</si>
  <si>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</si>
  <si>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</si>
  <si>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</si>
  <si>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</si>
  <si>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</si>
  <si>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</si>
  <si>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</si>
  <si>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</si>
  <si>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</si>
  <si>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</si>
  <si>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</si>
  <si>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</si>
  <si>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</si>
  <si>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</si>
  <si>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</si>
  <si>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</si>
  <si>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</si>
  <si>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</si>
  <si>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</si>
  <si>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</si>
  <si>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</si>
  <si>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</si>
  <si>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</si>
  <si>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</si>
  <si>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</si>
  <si>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</si>
  <si>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</si>
  <si>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</si>
  <si>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</si>
  <si>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</si>
  <si>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</si>
  <si>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</si>
  <si>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</si>
  <si>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</si>
  <si>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</si>
  <si>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</si>
  <si>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</si>
  <si>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</si>
  <si>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</si>
  <si>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</si>
  <si>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</si>
  <si>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</si>
  <si>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</si>
  <si>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</si>
  <si>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</si>
  <si>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</si>
  <si>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</si>
  <si>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</si>
  <si>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</si>
  <si>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</si>
  <si>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</si>
  <si>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</si>
  <si>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</si>
  <si>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</si>
  <si>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</si>
  <si>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</si>
  <si>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</si>
  <si>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</si>
  <si>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</si>
  <si>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</si>
  <si>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</si>
  <si>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</si>
  <si>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</si>
  <si>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</si>
  <si>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</si>
  <si>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</si>
  <si>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</si>
  <si>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</si>
  <si>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</si>
  <si>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</si>
  <si>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</si>
  <si>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</si>
  <si>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</si>
  <si>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</si>
  <si>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</si>
  <si>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</si>
  <si>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</si>
  <si>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</si>
  <si>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</si>
  <si>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</si>
  <si>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</si>
  <si>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</si>
  <si>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</si>
  <si>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</si>
  <si>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</si>
  <si>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</si>
  <si>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</si>
  <si>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</si>
  <si>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</si>
  <si>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</si>
  <si>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</si>
  <si>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</si>
  <si>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</si>
  <si>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</si>
  <si>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</si>
  <si>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</si>
  <si>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</si>
  <si>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</si>
  <si>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</si>
  <si>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</si>
  <si>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</si>
  <si>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</si>
  <si>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</si>
  <si>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</si>
  <si>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</si>
  <si>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</si>
  <si>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</si>
  <si>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</si>
  <si>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</si>
  <si>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</si>
  <si>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</si>
  <si>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</si>
  <si>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</si>
  <si>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</si>
  <si>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</si>
  <si>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</si>
  <si>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</si>
  <si>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</si>
  <si>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</si>
  <si>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</si>
  <si>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</si>
  <si>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</si>
  <si>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</si>
  <si>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</si>
  <si>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</si>
  <si>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</si>
  <si>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</si>
  <si>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</si>
  <si>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</si>
  <si>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</si>
  <si>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</si>
  <si>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</si>
  <si>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</si>
  <si>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</si>
  <si>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</si>
  <si>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</si>
  <si>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</si>
  <si>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</si>
  <si>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</si>
  <si>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</si>
  <si>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</si>
  <si>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</si>
  <si>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</si>
  <si>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</si>
  <si>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</si>
  <si>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</si>
  <si>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</si>
  <si>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</si>
  <si>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</si>
  <si>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</si>
  <si>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</si>
  <si>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</si>
  <si>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</si>
  <si>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</si>
  <si>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</si>
  <si>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</si>
  <si>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</si>
  <si>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</si>
  <si>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</si>
  <si>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</si>
  <si>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</si>
  <si>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</si>
  <si>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</si>
  <si>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</si>
  <si>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</si>
  <si>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</si>
  <si>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</si>
  <si>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</si>
  <si>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</si>
  <si>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</si>
  <si>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</si>
  <si>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</si>
  <si>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</si>
  <si>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</si>
  <si>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</si>
  <si>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</si>
  <si>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</si>
  <si>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</si>
  <si>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</si>
  <si>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</si>
  <si>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</si>
  <si>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</si>
  <si>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</si>
  <si>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</si>
  <si>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</si>
  <si>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</si>
  <si>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</si>
  <si>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</si>
  <si>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</si>
  <si>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</si>
  <si>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</si>
  <si>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</si>
  <si>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</si>
  <si>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</si>
  <si>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</si>
  <si>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</si>
  <si>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</si>
  <si>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</si>
  <si>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</si>
  <si>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</si>
  <si>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</si>
  <si>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</si>
  <si>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</si>
  <si>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</si>
  <si>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</si>
  <si>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</si>
  <si>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</si>
  <si>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</si>
  <si>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</si>
  <si>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</si>
  <si>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</si>
  <si>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</si>
  <si>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</si>
  <si>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</si>
  <si>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</si>
  <si>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</si>
  <si>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</si>
  <si>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</si>
  <si>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</si>
  <si>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</si>
  <si>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</si>
  <si>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</si>
  <si>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</si>
  <si>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</si>
  <si>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</si>
  <si>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</si>
  <si>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</si>
  <si>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</si>
  <si>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</si>
  <si>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</si>
  <si>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</si>
  <si>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</si>
  <si>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</si>
  <si>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</si>
  <si>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</si>
  <si>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</si>
  <si>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</si>
  <si>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</si>
  <si>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</si>
  <si>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</si>
  <si>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</si>
  <si>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</si>
  <si>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</si>
  <si>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</si>
  <si>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</si>
  <si>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</si>
  <si>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</si>
  <si>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</si>
  <si>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</si>
  <si>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</si>
  <si>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</si>
  <si>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</si>
  <si>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</si>
  <si>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</si>
  <si>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</si>
  <si>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</si>
  <si>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</si>
  <si>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</si>
  <si>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</si>
  <si>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</si>
  <si>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</si>
  <si>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</si>
  <si>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</si>
  <si>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</si>
  <si>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</si>
  <si>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</si>
  <si>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</si>
  <si>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</si>
  <si>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</si>
  <si>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</si>
  <si>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</si>
  <si>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</si>
  <si>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</si>
  <si>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</si>
  <si>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</si>
  <si>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</si>
  <si>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</si>
  <si>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</si>
  <si>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</si>
  <si>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</si>
  <si>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</si>
  <si>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</si>
  <si>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</si>
  <si>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</si>
  <si>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</si>
  <si>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</si>
  <si>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</si>
  <si>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</si>
  <si>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</si>
  <si>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</si>
  <si>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</si>
  <si>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</si>
  <si>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</si>
  <si>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</si>
  <si>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</si>
  <si>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</si>
  <si>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</si>
  <si>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</si>
  <si>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</si>
  <si>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</si>
  <si>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</si>
  <si>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</si>
  <si>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</si>
  <si>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</si>
  <si>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</si>
  <si>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</si>
  <si>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</si>
  <si>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</si>
  <si>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</si>
  <si>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</si>
  <si>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</si>
  <si>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</si>
  <si>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</si>
  <si>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</si>
  <si>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</si>
  <si>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</si>
  <si>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</si>
  <si>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</si>
  <si>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</si>
  <si>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</si>
  <si>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</si>
  <si>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</si>
  <si>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</si>
  <si>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</si>
  <si>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</si>
  <si>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</si>
  <si>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</si>
  <si>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</si>
  <si>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</si>
  <si>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</si>
  <si>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</si>
  <si>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</si>
  <si>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</si>
  <si>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</si>
  <si>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</si>
  <si>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</si>
  <si>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</si>
  <si>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</si>
  <si>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</si>
  <si>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</si>
  <si>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</si>
  <si>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</si>
  <si>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</si>
  <si>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</si>
  <si>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</si>
  <si>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</si>
  <si>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</si>
  <si>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</si>
  <si>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</si>
  <si>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</si>
  <si>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</si>
  <si>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</si>
  <si>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</si>
  <si>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</si>
  <si>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</si>
  <si>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</si>
  <si>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</si>
  <si>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</si>
  <si>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</si>
  <si>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</si>
  <si>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</si>
  <si>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</si>
  <si>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</si>
  <si>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</si>
  <si>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</si>
  <si>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</si>
  <si>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</si>
  <si>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</si>
  <si>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</si>
  <si>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</si>
  <si>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</si>
  <si>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</si>
  <si>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</si>
  <si>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</si>
  <si>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</si>
  <si>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</si>
  <si>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</si>
  <si>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</si>
  <si>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</si>
  <si>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</si>
  <si>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</si>
  <si>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</si>
  <si>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</si>
  <si>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</si>
  <si>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</si>
  <si>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</si>
  <si>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</si>
  <si>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</si>
  <si>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</si>
  <si>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</si>
  <si>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</si>
  <si>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</si>
  <si>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</si>
  <si>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</si>
  <si>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</si>
  <si>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</si>
  <si>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</si>
  <si>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</si>
  <si>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</si>
  <si>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</si>
  <si>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</si>
  <si>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</si>
  <si>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</si>
  <si>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</si>
  <si>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</si>
  <si>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</si>
  <si>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</si>
  <si>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</si>
  <si>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</si>
  <si>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</si>
  <si>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</si>
  <si>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</si>
  <si>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</si>
  <si>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</si>
  <si>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</si>
  <si>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</si>
  <si>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</si>
  <si>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</si>
  <si>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</si>
  <si>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</si>
  <si>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</si>
  <si>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</si>
  <si>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</si>
  <si>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</si>
  <si>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</si>
  <si>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</si>
  <si>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</si>
  <si>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</si>
  <si>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</si>
  <si>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</si>
  <si>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</si>
  <si>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</si>
  <si>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</si>
  <si>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</si>
  <si>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</si>
  <si>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</si>
  <si>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</si>
  <si>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</si>
  <si>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</si>
  <si>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</si>
  <si>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</si>
  <si>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</si>
  <si>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</si>
  <si>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</si>
  <si>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</si>
  <si>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</si>
  <si>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</si>
  <si>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</si>
  <si>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</si>
  <si>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</si>
  <si>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</si>
  <si>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</si>
  <si>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</si>
  <si>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</si>
  <si>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</si>
  <si>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</si>
  <si>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</si>
  <si>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</si>
  <si>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</si>
  <si>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</si>
  <si>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</si>
  <si>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</si>
  <si>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</si>
  <si>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</si>
  <si>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</si>
  <si>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</si>
  <si>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</si>
  <si>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</si>
  <si>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</si>
  <si>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</si>
  <si>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</si>
  <si>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</si>
  <si>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</si>
  <si>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</si>
  <si>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</si>
  <si>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</si>
  <si>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</si>
  <si>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</si>
  <si>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</si>
  <si>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</si>
  <si>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</si>
  <si>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</si>
  <si>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</si>
  <si>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</si>
  <si>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</si>
  <si>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</si>
  <si>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</si>
  <si>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</si>
  <si>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</si>
  <si>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</si>
  <si>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</si>
  <si>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</si>
  <si>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</si>
  <si>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</si>
  <si>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</si>
  <si>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</si>
  <si>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</si>
  <si>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</si>
  <si>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</si>
  <si>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</si>
  <si>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</si>
  <si>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</si>
  <si>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</si>
  <si>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</si>
  <si>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</si>
  <si>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</si>
  <si>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</si>
  <si>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</si>
  <si>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</si>
  <si>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</si>
  <si>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</si>
  <si>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</si>
  <si>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</si>
  <si>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</si>
  <si>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</si>
  <si>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</si>
  <si>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</si>
  <si>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</si>
  <si>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</si>
  <si>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</si>
  <si>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</si>
  <si>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</si>
  <si>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</si>
  <si>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</si>
  <si>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</si>
  <si>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</si>
  <si>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</si>
  <si>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</si>
  <si>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</si>
  <si>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</si>
  <si>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</si>
  <si>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</si>
  <si>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</si>
  <si>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</si>
  <si>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</si>
  <si>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</si>
  <si>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</si>
  <si>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</si>
  <si>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</si>
  <si>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</si>
  <si>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</si>
  <si>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</si>
  <si>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</si>
  <si>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</si>
  <si>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</si>
  <si>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</si>
  <si>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</si>
  <si>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</si>
  <si>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</si>
  <si>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</si>
  <si>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</si>
  <si>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</si>
  <si>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</si>
  <si>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</si>
  <si>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</si>
  <si>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</si>
  <si>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</si>
  <si>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</si>
  <si>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</si>
  <si>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</si>
  <si>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</si>
  <si>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</si>
  <si>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</si>
  <si>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</si>
  <si>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</si>
  <si>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</si>
  <si>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</si>
  <si>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</si>
  <si>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</si>
  <si>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</si>
  <si>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</si>
  <si>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</si>
  <si>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</si>
  <si>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</si>
  <si>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</si>
  <si>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</si>
  <si>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</si>
  <si>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</si>
  <si>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</si>
  <si>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</si>
  <si>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</si>
  <si>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</si>
  <si>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</si>
  <si>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</si>
  <si>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</si>
  <si>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</si>
  <si>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</si>
  <si>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</si>
  <si>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</si>
  <si>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</si>
  <si>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</si>
  <si>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</si>
  <si>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</si>
  <si>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</si>
  <si>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</si>
  <si>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</si>
  <si>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</si>
  <si>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</si>
  <si>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</si>
  <si>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</si>
  <si>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</si>
  <si>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</si>
  <si>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</si>
  <si>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</si>
  <si>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</si>
  <si>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</si>
  <si>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</si>
  <si>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</si>
  <si>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</si>
  <si>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</si>
  <si>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</si>
  <si>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</si>
  <si>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</si>
  <si>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</si>
  <si>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</si>
  <si>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</si>
  <si>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</si>
  <si>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</si>
  <si>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</si>
  <si>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</si>
  <si>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</si>
  <si>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</si>
  <si>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</si>
  <si>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</si>
  <si>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</si>
  <si>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</si>
  <si>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</si>
  <si>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</si>
  <si>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</si>
  <si>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</si>
  <si>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</si>
  <si>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</si>
  <si>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</si>
  <si>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</si>
  <si>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</si>
  <si>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</si>
  <si>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</si>
  <si>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</si>
  <si>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</si>
  <si>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</si>
  <si>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</si>
  <si>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</si>
  <si>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</si>
  <si>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</si>
  <si>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</si>
  <si>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</si>
  <si>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</si>
  <si>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</si>
  <si>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</si>
  <si>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</si>
  <si>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</si>
  <si>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</si>
  <si>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</si>
  <si>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</si>
  <si>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</si>
  <si>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</si>
  <si>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</si>
  <si>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</si>
  <si>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</si>
  <si>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</si>
  <si>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</si>
  <si>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</si>
  <si>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</si>
  <si>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</si>
  <si>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</si>
  <si>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</si>
  <si>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</si>
  <si>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</si>
  <si>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</si>
  <si>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</si>
  <si>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</si>
  <si>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</si>
  <si>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</si>
  <si>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</si>
  <si>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</si>
  <si>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</si>
  <si>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</si>
  <si>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</si>
  <si>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</si>
  <si>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</si>
  <si>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</si>
  <si>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</si>
  <si>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</si>
  <si>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</si>
  <si>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</si>
  <si>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</si>
  <si>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</si>
  <si>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</si>
  <si>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</si>
  <si>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</si>
  <si>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</si>
  <si>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</si>
  <si>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</si>
  <si>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</si>
  <si>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</si>
  <si>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</si>
  <si>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</si>
  <si>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</si>
  <si>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</si>
  <si>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</si>
  <si>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</si>
  <si>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</si>
  <si>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</si>
  <si>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</si>
  <si>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</si>
  <si>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</si>
  <si>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</si>
  <si>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</si>
  <si>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</si>
  <si>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</si>
  <si>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</si>
  <si>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</si>
  <si>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</si>
  <si>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</si>
  <si>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</si>
  <si>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</si>
  <si>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</si>
  <si>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</si>
  <si>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</si>
  <si>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</si>
  <si>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</si>
  <si>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</si>
  <si>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</si>
  <si>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</si>
  <si>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</si>
  <si>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</si>
  <si>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</si>
  <si>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</si>
  <si>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</si>
  <si>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</si>
  <si>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</si>
  <si>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</si>
  <si>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</si>
  <si>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</si>
  <si>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</si>
  <si>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</si>
  <si>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</si>
  <si>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</si>
  <si>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</si>
  <si>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</si>
  <si>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</si>
  <si>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</si>
  <si>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</si>
  <si>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</si>
  <si>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</si>
  <si>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</si>
  <si>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</si>
  <si>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</si>
  <si>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</si>
  <si>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</si>
  <si>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</si>
  <si>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</si>
  <si>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</si>
  <si>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</si>
  <si>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</si>
  <si>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</si>
  <si>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</si>
  <si>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</si>
  <si>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</si>
  <si>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</si>
  <si>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</si>
  <si>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</si>
  <si>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</si>
  <si>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</si>
  <si>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</si>
  <si>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</si>
  <si>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</si>
  <si>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</si>
  <si>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</si>
  <si>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</si>
  <si>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</si>
  <si>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</si>
  <si>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</si>
  <si>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</si>
  <si>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</si>
  <si>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</si>
  <si>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</si>
  <si>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</si>
  <si>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</si>
  <si>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</si>
  <si>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</si>
  <si>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</si>
  <si>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</si>
  <si>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</si>
  <si>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</si>
  <si>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</si>
  <si>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</si>
  <si>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</si>
  <si>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</si>
  <si>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</si>
  <si>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</si>
  <si>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</si>
  <si>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</si>
  <si>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</si>
  <si>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</si>
  <si>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</si>
  <si>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</si>
  <si>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</si>
  <si>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</si>
  <si>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</si>
  <si>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</si>
  <si>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</si>
  <si>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</si>
  <si>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</si>
  <si>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</si>
  <si>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</si>
  <si>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</si>
  <si>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</si>
  <si>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</si>
  <si>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</si>
  <si>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</si>
  <si>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</si>
  <si>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</si>
  <si>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</si>
  <si>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</si>
  <si>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</si>
  <si>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</si>
  <si>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</si>
  <si>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</si>
  <si>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</si>
  <si>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</si>
  <si>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</si>
  <si>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</si>
  <si>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</si>
  <si>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</si>
  <si>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</si>
  <si>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</si>
  <si>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</si>
  <si>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</si>
  <si>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</si>
  <si>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</si>
  <si>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</si>
  <si>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</si>
  <si>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</si>
  <si>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</si>
  <si>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</si>
  <si>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</si>
  <si>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</si>
  <si>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</si>
  <si>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</si>
  <si>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</si>
  <si>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</si>
  <si>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</si>
  <si>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</si>
  <si>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</si>
  <si>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</si>
  <si>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</si>
  <si>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</si>
  <si>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</si>
  <si>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</si>
  <si>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</si>
  <si>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</si>
  <si>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</si>
  <si>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</si>
  <si>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</si>
  <si>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</si>
  <si>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</si>
  <si>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</si>
  <si>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</si>
  <si>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</si>
  <si>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</si>
  <si>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</si>
  <si>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</si>
  <si>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</si>
  <si>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</si>
  <si>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</si>
  <si>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</si>
  <si>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</si>
  <si>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</si>
  <si>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</si>
  <si>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</si>
  <si>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</si>
  <si>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</si>
  <si>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</si>
  <si>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</si>
  <si>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</si>
  <si>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</si>
  <si>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</si>
  <si>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</si>
  <si>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</si>
  <si>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</si>
  <si>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</si>
  <si>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</si>
  <si>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</si>
  <si>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</si>
  <si>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</si>
  <si>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</si>
  <si>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</si>
  <si>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</si>
  <si>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</si>
  <si>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</si>
  <si>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</si>
  <si>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</si>
  <si>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</si>
  <si>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</si>
  <si>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</si>
  <si>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</si>
  <si>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</si>
  <si>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</si>
  <si>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</si>
  <si>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</si>
  <si>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</si>
  <si>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</si>
  <si>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</si>
  <si>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</si>
  <si>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</si>
  <si>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</si>
  <si>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</si>
  <si>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</si>
  <si>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</si>
  <si>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</si>
  <si>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</si>
  <si>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</si>
  <si>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</si>
  <si>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</si>
  <si>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</si>
  <si>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</si>
  <si>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</si>
  <si>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</si>
  <si>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</si>
  <si>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</si>
  <si>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</si>
  <si>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</si>
  <si>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</si>
  <si>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</si>
  <si>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</si>
  <si>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</si>
  <si>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</si>
  <si>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</si>
  <si>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</si>
  <si>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</si>
  <si>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</si>
  <si>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</si>
  <si>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</si>
  <si>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</si>
  <si>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</si>
  <si>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</si>
  <si>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</si>
  <si>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</si>
  <si>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</si>
  <si>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</si>
  <si>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</si>
  <si>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</si>
  <si>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</si>
  <si>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</si>
  <si>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</si>
  <si>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</si>
  <si>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</si>
  <si>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</si>
  <si>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</si>
  <si>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</si>
  <si>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</si>
  <si>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</si>
  <si>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</si>
  <si>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</si>
  <si>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</si>
  <si>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</si>
  <si>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</si>
  <si>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</si>
  <si>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</si>
  <si>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</si>
  <si>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</si>
  <si>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</si>
  <si>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</si>
  <si>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</si>
  <si>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</si>
  <si>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</si>
  <si>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</si>
  <si>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</si>
  <si>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</si>
  <si>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</si>
  <si>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</si>
  <si>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</si>
  <si>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</si>
  <si>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</si>
  <si>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</si>
  <si>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</si>
  <si>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</si>
  <si>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</si>
  <si>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</si>
  <si>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</si>
  <si>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</si>
  <si>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</si>
  <si>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</si>
  <si>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</si>
  <si>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</si>
  <si>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</si>
  <si>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</si>
  <si>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</si>
  <si>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</si>
  <si>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</si>
  <si>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</si>
  <si>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</si>
  <si>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</si>
  <si>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</si>
  <si>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</si>
  <si>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</si>
  <si>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</si>
  <si>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</si>
  <si>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</si>
  <si>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</si>
  <si>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</si>
  <si>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</si>
  <si>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</si>
  <si>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</si>
  <si>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</si>
  <si>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</si>
  <si>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</si>
  <si>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</si>
  <si>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</si>
  <si>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</si>
  <si>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</si>
  <si>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</si>
  <si>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</si>
  <si>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</si>
  <si>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</si>
  <si>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</si>
  <si>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</si>
  <si>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</si>
  <si>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</si>
  <si>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</si>
  <si>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</si>
  <si>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</si>
  <si>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</si>
  <si>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</si>
  <si>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</si>
  <si>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</si>
  <si>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</si>
  <si>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</si>
  <si>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</si>
  <si>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</si>
  <si>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</si>
  <si>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</si>
  <si>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</si>
  <si>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</si>
  <si>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</si>
  <si>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</si>
  <si>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</si>
  <si>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</si>
  <si>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</si>
  <si>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</si>
  <si>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</si>
  <si>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</si>
  <si>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</si>
  <si>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</si>
  <si>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</si>
  <si>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</si>
  <si>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</si>
  <si>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</si>
  <si>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</si>
  <si>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</si>
  <si>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</si>
  <si>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</si>
  <si>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</si>
  <si>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</si>
  <si>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</si>
  <si>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</si>
  <si>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</si>
  <si>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</si>
  <si>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</si>
  <si>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</si>
  <si>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</si>
  <si>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</si>
  <si>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</si>
  <si>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</si>
  <si>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</si>
  <si>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</si>
  <si>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</si>
  <si>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</si>
  <si>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</si>
  <si>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</si>
  <si>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</si>
  <si>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</si>
  <si>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</si>
  <si>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</si>
  <si>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</si>
  <si>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</si>
  <si>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</si>
  <si>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</si>
  <si>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</si>
  <si>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</si>
  <si>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</si>
  <si>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</si>
  <si>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</si>
  <si>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</si>
  <si>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</si>
  <si>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</si>
  <si>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</si>
  <si>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</si>
  <si>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</si>
  <si>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</si>
  <si>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</si>
  <si>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</si>
  <si>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</si>
  <si>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</si>
  <si>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</si>
  <si>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</si>
  <si>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</si>
  <si>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</si>
  <si>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</si>
  <si>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</si>
  <si>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</si>
  <si>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</si>
  <si>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</si>
  <si>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</si>
  <si>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</si>
  <si>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</si>
  <si>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</si>
  <si>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</si>
  <si>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</si>
  <si>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</si>
  <si>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</si>
  <si>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</si>
  <si>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</si>
  <si>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</si>
  <si>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</si>
  <si>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</si>
  <si>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</si>
  <si>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</si>
  <si>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</si>
  <si>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</si>
  <si>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</si>
  <si>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</si>
  <si>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</si>
  <si>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</si>
  <si>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</si>
  <si>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</si>
  <si>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</si>
  <si>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</si>
  <si>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</si>
  <si>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</si>
  <si>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</si>
  <si>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</si>
  <si>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</si>
  <si>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</si>
  <si>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</si>
  <si>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</si>
  <si>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</si>
  <si>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</si>
  <si>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</si>
  <si>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</si>
  <si>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</si>
  <si>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</si>
  <si>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</si>
  <si>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</si>
  <si>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</si>
  <si>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</si>
  <si>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</si>
  <si>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</si>
  <si>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</si>
  <si>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</si>
  <si>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</si>
  <si>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</si>
  <si>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</si>
  <si>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</si>
  <si>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</si>
  <si>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</si>
  <si>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</si>
  <si>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</si>
  <si>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</si>
  <si>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</si>
  <si>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</si>
  <si>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</si>
  <si>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</si>
  <si>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</si>
  <si>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</si>
  <si>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</si>
  <si>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</si>
  <si>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</si>
  <si>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</si>
  <si>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</si>
  <si>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</si>
  <si>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</si>
  <si>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</si>
  <si>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</si>
  <si>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</si>
  <si>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</si>
  <si>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</si>
  <si>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</si>
  <si>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</si>
  <si>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</si>
  <si>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</si>
  <si>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</si>
  <si>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</si>
  <si>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</si>
  <si>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</si>
  <si>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</si>
  <si>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</si>
  <si>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</si>
  <si>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</si>
  <si>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</si>
  <si>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</si>
  <si>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</si>
  <si>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</si>
  <si>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</si>
  <si>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</si>
  <si>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</si>
  <si>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</si>
  <si>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</si>
  <si>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</si>
  <si>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</si>
  <si>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</si>
  <si>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</si>
  <si>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</si>
  <si>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</si>
  <si>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</si>
  <si>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</si>
  <si>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</si>
  <si>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</si>
  <si>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</si>
  <si>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</si>
  <si>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</si>
  <si>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</si>
  <si>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</si>
  <si>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</si>
  <si>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</si>
  <si>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</si>
  <si>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</si>
  <si>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</si>
  <si>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</si>
  <si>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</si>
  <si>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</si>
  <si>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</si>
  <si>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</si>
  <si>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</si>
  <si>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</si>
  <si>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</si>
  <si>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</si>
  <si>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</si>
  <si>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</si>
  <si>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</si>
  <si>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</si>
  <si>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</si>
  <si>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</si>
  <si>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</si>
  <si>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</si>
  <si>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</si>
  <si>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</si>
  <si>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</si>
  <si>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</si>
  <si>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</si>
  <si>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</si>
  <si>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</si>
  <si>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</si>
  <si>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</si>
  <si>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</si>
  <si>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</si>
  <si>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</si>
  <si>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</si>
  <si>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</si>
  <si>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</si>
  <si>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</si>
  <si>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</si>
  <si>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</si>
  <si>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</si>
  <si>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</si>
  <si>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</si>
  <si>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</si>
  <si>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</si>
  <si>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</si>
  <si>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</si>
  <si>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</si>
  <si>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</si>
  <si>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</si>
  <si>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</si>
  <si>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</si>
  <si>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</si>
  <si>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</si>
  <si>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</si>
  <si>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</si>
  <si>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</si>
  <si>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</si>
  <si>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</si>
  <si>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</si>
  <si>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</si>
  <si>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</si>
  <si>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</si>
  <si>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</si>
  <si>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</si>
  <si>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</si>
  <si>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</si>
  <si>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</si>
  <si>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</si>
  <si>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</si>
  <si>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</si>
  <si>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</si>
  <si>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</si>
  <si>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</si>
  <si>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</si>
  <si>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</si>
  <si>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</si>
  <si>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</si>
  <si>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</si>
  <si>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</si>
  <si>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</si>
  <si>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</si>
  <si>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</si>
  <si>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</si>
  <si>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</si>
  <si>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</si>
  <si>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</si>
  <si>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</si>
  <si>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</si>
  <si>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</si>
  <si>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</si>
  <si>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</si>
  <si>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</si>
  <si>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</si>
  <si>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</si>
  <si>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</si>
  <si>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</si>
  <si>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</si>
  <si>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</si>
  <si>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</si>
  <si>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</si>
  <si>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</si>
  <si>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</si>
  <si>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</si>
  <si>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</si>
  <si>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</si>
  <si>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</si>
  <si>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</si>
  <si>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</si>
  <si>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</si>
  <si>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</si>
  <si>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</si>
  <si>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</si>
  <si>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</si>
  <si>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</si>
  <si>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</si>
  <si>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</si>
  <si>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</si>
  <si>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</si>
  <si>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</si>
  <si>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</si>
  <si>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</si>
  <si>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</si>
  <si>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</si>
  <si>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</si>
  <si>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</si>
  <si>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</si>
  <si>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</si>
  <si>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</si>
  <si>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</si>
  <si>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</si>
  <si>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</si>
  <si>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</si>
  <si>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</si>
  <si>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</si>
  <si>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</si>
  <si>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</si>
  <si>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</si>
  <si>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</si>
  <si>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</si>
  <si>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</si>
  <si>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</si>
  <si>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</si>
  <si>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</si>
  <si>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</si>
  <si>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</si>
  <si>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</si>
  <si>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</si>
  <si>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</si>
  <si>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</si>
  <si>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</si>
  <si>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</si>
  <si>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</si>
  <si>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</si>
  <si>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</si>
  <si>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</si>
  <si>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</si>
  <si>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</si>
  <si>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</si>
  <si>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</si>
  <si>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</si>
  <si>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</si>
  <si>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</si>
  <si>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</si>
  <si>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</si>
  <si>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</si>
  <si>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</si>
  <si>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</si>
  <si>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</si>
  <si>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</si>
  <si>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</si>
  <si>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</si>
  <si>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</si>
  <si>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</si>
  <si>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</si>
  <si>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</si>
  <si>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</si>
  <si>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</si>
  <si>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</si>
  <si>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</si>
  <si>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</si>
  <si>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</si>
  <si>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</si>
  <si>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</si>
  <si>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</si>
  <si>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</si>
  <si>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</si>
  <si>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</si>
  <si>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</si>
  <si>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</si>
  <si>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</si>
  <si>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</si>
  <si>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</si>
  <si>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</si>
  <si>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</si>
  <si>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</si>
  <si>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</si>
  <si>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</si>
  <si>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</si>
  <si>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</si>
  <si>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</si>
  <si>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</si>
  <si>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</si>
  <si>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</si>
  <si>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</si>
  <si>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</si>
  <si>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</si>
  <si>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</si>
  <si>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</si>
  <si>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</si>
  <si>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</si>
  <si>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</si>
  <si>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</si>
  <si>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</si>
  <si>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</si>
  <si>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</si>
  <si>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</si>
  <si>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</si>
  <si>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</si>
  <si>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</si>
  <si>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</si>
  <si>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</si>
  <si>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</si>
  <si>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</si>
  <si>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</si>
  <si>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</si>
  <si>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</si>
  <si>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</si>
  <si>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</si>
  <si>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</si>
  <si>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</si>
  <si>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</si>
  <si>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</si>
  <si>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</si>
  <si>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</si>
  <si>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</si>
  <si>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</si>
  <si>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</si>
  <si>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</si>
  <si>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</si>
  <si>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</si>
  <si>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</si>
  <si>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</si>
  <si>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</si>
  <si>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</si>
  <si>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</si>
  <si>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</si>
  <si>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</si>
  <si>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</si>
  <si>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</si>
  <si>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</si>
  <si>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</si>
  <si>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</si>
  <si>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</si>
  <si>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</si>
  <si>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</si>
  <si>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</si>
  <si>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</si>
  <si>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</si>
  <si>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</si>
  <si>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</si>
  <si>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</si>
  <si>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</si>
  <si>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</si>
  <si>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</si>
  <si>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</si>
  <si>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</si>
  <si>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</si>
  <si>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</si>
  <si>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</si>
  <si>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</si>
  <si>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</si>
  <si>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</si>
  <si>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</si>
  <si>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</si>
  <si>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</si>
  <si>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</si>
  <si>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</si>
  <si>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</si>
  <si>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</si>
  <si>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</si>
  <si>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</si>
  <si>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</si>
  <si>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</si>
  <si>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</si>
  <si>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</si>
  <si>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</si>
  <si>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</si>
  <si>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</si>
  <si>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</si>
  <si>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</si>
  <si>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</si>
  <si>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</si>
  <si>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</si>
  <si>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</si>
  <si>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</si>
  <si>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</si>
  <si>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</si>
  <si>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</si>
  <si>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</si>
  <si>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</si>
  <si>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</si>
  <si>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</si>
  <si>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</si>
  <si>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</si>
  <si>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</si>
  <si>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</si>
  <si>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</si>
  <si>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</si>
  <si>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</si>
  <si>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</si>
  <si>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</si>
  <si>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</si>
  <si>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</si>
  <si>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</si>
  <si>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</si>
  <si>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</si>
  <si>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</si>
  <si>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</si>
  <si>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</si>
  <si>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</si>
  <si>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</si>
  <si>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</si>
  <si>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</si>
  <si>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</si>
  <si>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</si>
  <si>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</si>
  <si>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</si>
  <si>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</si>
  <si>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</si>
  <si>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</si>
  <si>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</si>
  <si>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</si>
  <si>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</si>
  <si>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</si>
  <si>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</si>
  <si>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</si>
  <si>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</si>
  <si>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</si>
  <si>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</si>
  <si>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</si>
  <si>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</si>
  <si>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</si>
  <si>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</si>
  <si>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</si>
  <si>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</si>
  <si>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</si>
  <si>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</si>
  <si>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</si>
  <si>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</si>
  <si>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</si>
  <si>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</si>
  <si>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</si>
  <si>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</si>
  <si>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</si>
  <si>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</si>
  <si>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</si>
  <si>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</si>
  <si>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</si>
  <si>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</si>
  <si>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</si>
  <si>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</si>
  <si>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</si>
  <si>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</si>
  <si>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</si>
  <si>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</si>
  <si>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</si>
  <si>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</si>
  <si>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</si>
  <si>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</si>
  <si>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</si>
  <si>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</si>
  <si>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</si>
  <si>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</si>
  <si>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</si>
  <si>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</si>
  <si>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</si>
  <si>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</si>
  <si>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</si>
  <si>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</si>
  <si>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</si>
  <si>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</si>
  <si>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</si>
  <si>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</si>
  <si>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</si>
  <si>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</si>
  <si>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</si>
  <si>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</si>
  <si>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</si>
  <si>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</si>
  <si>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</si>
  <si>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</si>
  <si>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</si>
  <si>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</si>
  <si>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</si>
  <si>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</si>
  <si>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</si>
  <si>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</si>
  <si>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</si>
  <si>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</si>
  <si>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</si>
  <si>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</si>
  <si>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</si>
  <si>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</si>
  <si>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</si>
  <si>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</si>
  <si>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</si>
  <si>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</si>
  <si>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</si>
  <si>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</si>
  <si>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</si>
  <si>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</si>
  <si>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</si>
  <si>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</si>
  <si>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</si>
  <si>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</si>
  <si>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</si>
  <si>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</si>
  <si>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</si>
  <si>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</si>
  <si>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</si>
  <si>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</si>
  <si>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</si>
  <si>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</si>
  <si>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</si>
  <si>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</si>
  <si>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</si>
  <si>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</si>
  <si>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</si>
  <si>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</si>
  <si>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</si>
  <si>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</si>
  <si>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</si>
  <si>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</si>
  <si>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</si>
  <si>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</si>
  <si>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</si>
  <si>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</si>
  <si>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</si>
  <si>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</si>
  <si>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</si>
  <si>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</si>
  <si>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</si>
  <si>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</si>
  <si>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</si>
  <si>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</si>
  <si>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</si>
  <si>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</si>
  <si>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</si>
  <si>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</si>
  <si>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</si>
  <si>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</si>
  <si>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</si>
  <si>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</si>
  <si>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</si>
  <si>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</si>
  <si>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</si>
  <si>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</si>
  <si>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</si>
  <si>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</si>
  <si>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</si>
  <si>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</si>
  <si>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</si>
  <si>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</si>
  <si>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</si>
  <si>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</si>
  <si>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</si>
  <si>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</si>
  <si>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</si>
  <si>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</si>
  <si>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</si>
  <si>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</si>
  <si>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</si>
  <si>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</si>
  <si>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</si>
  <si>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</si>
  <si>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</si>
  <si>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</si>
  <si>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</si>
  <si>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</si>
  <si>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</si>
  <si>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</si>
  <si>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</si>
  <si>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</si>
  <si>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</si>
  <si>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</si>
  <si>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</si>
  <si>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</si>
  <si>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</si>
  <si>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</si>
  <si>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</si>
  <si>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</si>
  <si>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</si>
  <si>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</si>
  <si>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</si>
  <si>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</si>
  <si>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</si>
  <si>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</si>
  <si>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</si>
  <si>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</si>
  <si>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</si>
  <si>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</si>
  <si>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</si>
  <si>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</si>
  <si>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</si>
  <si>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</si>
  <si>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</si>
  <si>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</si>
  <si>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</si>
  <si>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</si>
  <si>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</si>
  <si>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</si>
  <si>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</si>
  <si>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</si>
  <si>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</si>
  <si>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</si>
  <si>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</si>
  <si>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</si>
  <si>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</si>
  <si>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</si>
  <si>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</si>
  <si>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</si>
  <si>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</si>
  <si>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</si>
  <si>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</si>
  <si>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</si>
  <si>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</si>
  <si>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</si>
  <si>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</si>
  <si>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</si>
  <si>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</si>
  <si>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</si>
  <si>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</si>
  <si>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</si>
  <si>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</si>
  <si>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</si>
  <si>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</si>
  <si>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</si>
  <si>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</si>
  <si>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</si>
  <si>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</si>
  <si>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</si>
  <si>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</si>
  <si>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</si>
  <si>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</si>
  <si>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</si>
  <si>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</si>
  <si>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</si>
  <si>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</si>
  <si>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</si>
  <si>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</si>
  <si>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</si>
  <si>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</si>
  <si>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</si>
  <si>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</si>
  <si>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</si>
  <si>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</si>
  <si>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</si>
  <si>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</si>
  <si>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</si>
  <si>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</si>
  <si>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</si>
  <si>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</si>
  <si>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</si>
  <si>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</si>
  <si>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</si>
  <si>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</si>
  <si>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</si>
  <si>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</si>
  <si>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</si>
  <si>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</si>
  <si>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</si>
  <si>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</si>
  <si>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</si>
  <si>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</si>
  <si>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</si>
  <si>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</si>
  <si>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</si>
  <si>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</si>
  <si>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</si>
  <si>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</si>
  <si>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</si>
  <si>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</si>
  <si>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</si>
  <si>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</si>
  <si>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</si>
  <si>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</si>
  <si>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</si>
  <si>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</si>
  <si>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</si>
  <si>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</si>
  <si>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</si>
  <si>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</si>
  <si>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</si>
  <si>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</si>
  <si>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</si>
  <si>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</si>
  <si>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</si>
  <si>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</si>
  <si>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</si>
  <si>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</si>
  <si>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</si>
  <si>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</si>
  <si>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</si>
  <si>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</si>
  <si>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</si>
  <si>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</si>
  <si>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</si>
  <si>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</si>
  <si>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</si>
  <si>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</si>
  <si>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</si>
  <si>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</si>
  <si>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</si>
  <si>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</si>
  <si>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</si>
  <si>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</si>
  <si>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</si>
  <si>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</si>
  <si>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</si>
  <si>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</si>
  <si>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</si>
  <si>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</si>
  <si>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</si>
  <si>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</si>
  <si>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</si>
  <si>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</si>
  <si>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</si>
  <si>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</si>
  <si>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</si>
  <si>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</si>
  <si>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</si>
  <si>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</si>
  <si>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</si>
  <si>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</si>
  <si>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</si>
  <si>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</si>
  <si>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</si>
  <si>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</si>
  <si>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</si>
  <si>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</si>
  <si>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</si>
  <si>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</si>
  <si>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</si>
  <si>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</si>
  <si>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</si>
  <si>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</si>
  <si>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</si>
  <si>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</si>
  <si>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</si>
  <si>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</si>
  <si>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</si>
  <si>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</si>
  <si>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</si>
  <si>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</si>
  <si>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</si>
  <si>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</si>
  <si>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</si>
  <si>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</si>
  <si>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</si>
  <si>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</si>
  <si>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</si>
  <si>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</si>
  <si>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</si>
  <si>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</si>
  <si>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</si>
  <si>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</si>
  <si>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</si>
  <si>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</si>
  <si>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</si>
  <si>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</si>
  <si>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</si>
  <si>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</si>
  <si>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</si>
  <si>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</si>
  <si>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</si>
  <si>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</si>
  <si>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</si>
  <si>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</si>
  <si>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</si>
  <si>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</si>
  <si>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</si>
  <si>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</si>
  <si>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</si>
  <si>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</si>
  <si>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</si>
  <si>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</si>
  <si>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</si>
  <si>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</si>
  <si>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</si>
  <si>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</si>
  <si>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</si>
  <si>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</si>
  <si>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</si>
  <si>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</si>
  <si>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</si>
  <si>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</si>
  <si>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</si>
  <si>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</si>
  <si>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</si>
  <si>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</si>
  <si>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</si>
  <si>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</si>
  <si>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</si>
  <si>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</si>
  <si>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</si>
  <si>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</si>
  <si>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</si>
  <si>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</si>
  <si>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</si>
  <si>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</si>
  <si>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</si>
  <si>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</si>
  <si>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</si>
  <si>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</si>
  <si>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</si>
  <si>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</si>
  <si>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</si>
  <si>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</si>
  <si>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</si>
  <si>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</si>
  <si>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</si>
  <si>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</si>
  <si>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</si>
  <si>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</si>
  <si>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</si>
  <si>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</si>
  <si>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</si>
  <si>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</si>
  <si>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</si>
  <si>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</si>
  <si>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</si>
  <si>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</si>
  <si>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</si>
  <si>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</si>
  <si>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</si>
  <si>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</si>
  <si>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</si>
  <si>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</si>
  <si>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</si>
  <si>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</si>
  <si>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</si>
  <si>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</si>
  <si>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</si>
  <si>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</si>
  <si>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</si>
  <si>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</si>
  <si>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</si>
  <si>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</si>
  <si>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</si>
  <si>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</si>
  <si>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</si>
  <si>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</si>
  <si>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</si>
  <si>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</si>
  <si>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</si>
  <si>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</si>
  <si>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</si>
  <si>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</si>
  <si>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</si>
  <si>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</si>
  <si>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</si>
  <si>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</si>
  <si>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</si>
  <si>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</si>
  <si>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</si>
  <si>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</si>
  <si>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</si>
  <si>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</si>
  <si>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</si>
  <si>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</si>
  <si>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</si>
  <si>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</si>
  <si>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</si>
  <si>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</si>
  <si>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</si>
  <si>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</si>
  <si>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</si>
  <si>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</si>
  <si>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</si>
  <si>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</si>
  <si>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</si>
  <si>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</si>
  <si>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</si>
  <si>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</si>
  <si>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</si>
  <si>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</si>
  <si>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</si>
  <si>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</si>
  <si>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</si>
  <si>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</si>
  <si>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</si>
  <si>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</si>
  <si>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</si>
  <si>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</si>
  <si>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</si>
  <si>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</si>
  <si>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</si>
  <si>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</si>
  <si>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</si>
  <si>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</si>
  <si>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</si>
  <si>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</si>
  <si>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</si>
  <si>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</si>
  <si>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</si>
  <si>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</si>
  <si>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</si>
  <si>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</si>
  <si>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</si>
  <si>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</si>
  <si>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</si>
  <si>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</si>
  <si>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</si>
  <si>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</si>
  <si>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</si>
  <si>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</si>
  <si>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</si>
  <si>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</si>
  <si>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</si>
  <si>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</si>
  <si>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</si>
  <si>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</si>
  <si>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</si>
  <si>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</si>
  <si>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</si>
  <si>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</si>
  <si>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</si>
  <si>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</si>
  <si>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</si>
  <si>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</si>
  <si>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</si>
  <si>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</si>
  <si>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</si>
  <si>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</si>
  <si>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</si>
  <si>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</si>
  <si>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</si>
  <si>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</si>
  <si>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</si>
  <si>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</si>
  <si>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</si>
  <si>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</si>
  <si>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</si>
  <si>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</si>
  <si>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</si>
  <si>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</si>
  <si>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</si>
  <si>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</si>
  <si>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</si>
  <si>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</si>
  <si>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</si>
  <si>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</si>
  <si>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</si>
  <si>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</si>
  <si>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</si>
  <si>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</si>
  <si>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</si>
  <si>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</si>
  <si>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</si>
  <si>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</si>
  <si>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</si>
  <si>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</si>
  <si>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</si>
  <si>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</si>
  <si>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</si>
  <si>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</si>
  <si>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</si>
  <si>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</si>
  <si>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</si>
  <si>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</si>
  <si>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</si>
  <si>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</si>
  <si>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</si>
  <si>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</si>
  <si>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</si>
  <si>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</si>
  <si>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</si>
  <si>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</si>
  <si>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</si>
  <si>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</si>
  <si>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</si>
  <si>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</si>
  <si>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</si>
  <si>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</si>
  <si>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</si>
  <si>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</si>
  <si>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</si>
  <si>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</si>
  <si>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</si>
  <si>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</si>
  <si>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</si>
  <si>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</si>
  <si>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</si>
  <si>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</si>
  <si>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</si>
  <si>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</si>
  <si>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</si>
  <si>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</si>
  <si>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</si>
  <si>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</si>
  <si>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</si>
  <si>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</si>
  <si>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</si>
  <si>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</si>
  <si>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</si>
  <si>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</si>
  <si>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</si>
  <si>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</si>
  <si>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</si>
  <si>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</si>
  <si>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</si>
  <si>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</si>
  <si>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</si>
  <si>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</si>
  <si>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</si>
  <si>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</si>
  <si>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</si>
  <si>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</si>
  <si>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</si>
  <si>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</si>
  <si>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</si>
  <si>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</si>
  <si>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</si>
  <si>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</si>
  <si>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</si>
  <si>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</si>
  <si>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</si>
  <si>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</si>
  <si>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</si>
  <si>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</si>
  <si>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</si>
  <si>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</si>
  <si>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</si>
  <si>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</si>
  <si>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</si>
  <si>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</si>
  <si>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</si>
  <si>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</si>
  <si>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</si>
  <si>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</si>
  <si>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</si>
  <si>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</si>
  <si>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</si>
  <si>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</si>
  <si>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</si>
  <si>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</si>
  <si>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</si>
  <si>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</si>
  <si>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</si>
  <si>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</si>
  <si>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</si>
  <si>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</si>
  <si>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</si>
  <si>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</si>
  <si>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</si>
  <si>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</si>
  <si>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</si>
  <si>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</si>
  <si>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</si>
  <si>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</si>
  <si>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</si>
  <si>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</si>
  <si>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</si>
  <si>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</si>
  <si>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</si>
  <si>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</si>
  <si>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</si>
  <si>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</si>
  <si>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</si>
  <si>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</si>
  <si>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</si>
  <si>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</si>
  <si>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</si>
  <si>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</si>
  <si>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</si>
  <si>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</si>
  <si>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</si>
  <si>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</si>
  <si>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</si>
  <si>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</si>
  <si>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</si>
  <si>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</si>
  <si>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</si>
  <si>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</si>
  <si>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</si>
  <si>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</si>
  <si>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</si>
  <si>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</si>
  <si>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</si>
  <si>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</si>
  <si>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</si>
  <si>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</si>
  <si>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</si>
  <si>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</si>
  <si>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</si>
  <si>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</si>
  <si>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</si>
  <si>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</si>
  <si>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</si>
  <si>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</si>
  <si>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</si>
  <si>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</si>
  <si>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</si>
  <si>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</si>
  <si>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</si>
  <si>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</si>
  <si>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</si>
  <si>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</si>
  <si>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</si>
  <si>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</si>
  <si>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</si>
  <si>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</si>
  <si>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</si>
  <si>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</si>
  <si>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</si>
  <si>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</si>
  <si>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</si>
  <si>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</si>
  <si>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</si>
  <si>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</si>
  <si>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</si>
  <si>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</si>
  <si>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</si>
  <si>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</si>
  <si>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</si>
  <si>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</si>
  <si>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</si>
  <si>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</si>
  <si>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</si>
  <si>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</si>
  <si>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</si>
  <si>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</si>
  <si>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</si>
  <si>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</si>
  <si>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</si>
  <si>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</si>
  <si>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</si>
  <si>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</si>
  <si>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</si>
  <si>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</si>
  <si>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</si>
  <si>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</si>
  <si>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</si>
  <si>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</si>
  <si>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</si>
  <si>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</si>
  <si>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</si>
  <si>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</si>
  <si>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</si>
  <si>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</si>
  <si>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</si>
  <si>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</si>
  <si>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</si>
  <si>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</si>
  <si>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</si>
  <si>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</si>
  <si>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</si>
  <si>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</si>
  <si>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</si>
  <si>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</si>
  <si>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</si>
  <si>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</si>
  <si>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</si>
  <si>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</si>
  <si>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</si>
  <si>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</si>
  <si>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</si>
  <si>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</si>
  <si>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</si>
  <si>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</si>
  <si>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</si>
  <si>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</si>
  <si>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</si>
  <si>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</si>
  <si>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</si>
  <si>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</si>
  <si>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</si>
  <si>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</si>
  <si>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</si>
  <si>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</si>
  <si>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</si>
  <si>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</si>
  <si>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</si>
  <si>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</si>
  <si>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</si>
  <si>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</si>
  <si>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</si>
  <si>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</si>
  <si>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</si>
  <si>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</si>
  <si>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</si>
  <si>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</si>
  <si>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</si>
  <si>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</si>
  <si>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</si>
  <si>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</si>
  <si>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</si>
  <si>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</si>
  <si>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</si>
  <si>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</si>
  <si>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</si>
  <si>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</si>
  <si>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</si>
  <si>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</si>
  <si>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</si>
  <si>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</si>
  <si>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</si>
  <si>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</si>
  <si>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</si>
  <si>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</si>
  <si>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</si>
  <si>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</si>
  <si>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</si>
  <si>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</si>
  <si>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</si>
  <si>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</si>
  <si>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</si>
  <si>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</si>
  <si>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</si>
  <si>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</si>
  <si>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</si>
  <si>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</si>
  <si>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</si>
  <si>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</si>
  <si>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</si>
  <si>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</si>
  <si>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</si>
  <si>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</si>
  <si>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</si>
  <si>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</si>
  <si>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</si>
  <si>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</si>
  <si>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</si>
  <si>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</si>
  <si>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</si>
  <si>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</si>
  <si>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</si>
  <si>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</si>
  <si>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</si>
  <si>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</si>
  <si>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</si>
  <si>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</si>
  <si>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</si>
  <si>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</si>
  <si>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</si>
  <si>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</si>
  <si>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</si>
  <si>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</si>
  <si>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</si>
  <si>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</si>
  <si>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</si>
  <si>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</si>
  <si>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</si>
  <si>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</si>
  <si>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</si>
  <si>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</si>
  <si>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</si>
  <si>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</si>
  <si>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</si>
  <si>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</si>
  <si>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</si>
  <si>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</si>
  <si>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</si>
  <si>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</si>
  <si>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</si>
  <si>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</si>
  <si>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</si>
  <si>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</si>
  <si>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</si>
  <si>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</si>
  <si>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</si>
  <si>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</si>
  <si>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</si>
  <si>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</si>
  <si>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</si>
  <si>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</si>
  <si>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</si>
  <si>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</si>
  <si>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</si>
  <si>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</si>
  <si>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</si>
  <si>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</si>
  <si>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</si>
  <si>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</si>
  <si>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</si>
  <si>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</si>
  <si>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</si>
  <si>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</si>
  <si>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</si>
  <si>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</si>
  <si>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</si>
  <si>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</si>
  <si>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</si>
  <si>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</si>
  <si>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</si>
  <si>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</si>
  <si>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</si>
  <si>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</si>
  <si>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</si>
  <si>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</si>
  <si>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</si>
  <si>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</si>
  <si>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</si>
  <si>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</si>
  <si>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</si>
  <si>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</si>
  <si>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</si>
  <si>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</si>
  <si>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</si>
  <si>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</si>
  <si>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</si>
  <si>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</si>
  <si>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</si>
  <si>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</si>
  <si>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</si>
  <si>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</si>
  <si>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</si>
  <si>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</si>
  <si>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</si>
  <si>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</si>
  <si>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</si>
  <si>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</si>
  <si>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</si>
  <si>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</si>
  <si>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</si>
  <si>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</si>
  <si>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</si>
  <si>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</si>
  <si>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</si>
  <si>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</si>
  <si>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</si>
  <si>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</si>
  <si>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</si>
  <si>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</si>
  <si>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</si>
  <si>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</si>
  <si>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</si>
  <si>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</si>
  <si>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</si>
  <si>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</si>
  <si>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</si>
  <si>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</si>
  <si>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</si>
  <si>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</si>
  <si>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</si>
  <si>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</si>
  <si>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</si>
  <si>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</si>
  <si>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</si>
  <si>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</si>
  <si>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</si>
  <si>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</si>
  <si>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</si>
  <si>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</si>
  <si>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</si>
  <si>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</si>
  <si>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</si>
  <si>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</si>
  <si>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</si>
  <si>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</si>
  <si>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</si>
  <si>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</si>
  <si>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</si>
  <si>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</si>
  <si>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</si>
  <si>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</si>
  <si>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</si>
  <si>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</si>
  <si>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</si>
  <si>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</si>
  <si>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</si>
  <si>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</si>
  <si>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</si>
  <si>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</si>
  <si>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</si>
  <si>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</si>
  <si>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</si>
  <si>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</si>
  <si>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</si>
  <si>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</si>
  <si>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</si>
  <si>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</si>
  <si>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</si>
  <si>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</si>
  <si>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</si>
  <si>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</si>
  <si>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</si>
  <si>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</si>
  <si>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</si>
  <si>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</si>
  <si>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</si>
  <si>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</si>
  <si>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</si>
  <si>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</si>
  <si>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</si>
  <si>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</si>
  <si>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</si>
  <si>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</si>
  <si>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</si>
  <si>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</si>
  <si>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</si>
  <si>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</si>
  <si>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</si>
  <si>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</si>
  <si>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</si>
  <si>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</si>
  <si>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</si>
  <si>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</si>
  <si>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</si>
  <si>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</si>
  <si>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</si>
  <si>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</si>
  <si>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</si>
  <si>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</si>
  <si>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</si>
  <si>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</si>
  <si>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</si>
  <si>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</si>
  <si>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</si>
  <si>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</si>
  <si>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</si>
  <si>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</si>
  <si>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</si>
  <si>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</si>
  <si>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</si>
  <si>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</si>
  <si>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</si>
  <si>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</si>
  <si>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</si>
  <si>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</si>
  <si>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</si>
  <si>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</si>
  <si>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</si>
  <si>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</si>
  <si>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</si>
  <si>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</si>
  <si>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</si>
  <si>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</si>
  <si>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</si>
  <si>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</si>
  <si>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</si>
  <si>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</si>
  <si>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</si>
  <si>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</si>
  <si>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</si>
  <si>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</si>
  <si>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</si>
  <si>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</si>
  <si>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</si>
  <si>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</si>
  <si>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</si>
  <si>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</si>
  <si>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</si>
  <si>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</si>
  <si>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</si>
  <si>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</si>
  <si>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</si>
  <si>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</si>
  <si>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</si>
  <si>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</si>
  <si>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</si>
  <si>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</si>
  <si>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</si>
  <si>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</si>
  <si>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</si>
  <si>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</si>
  <si>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</si>
  <si>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</si>
  <si>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</si>
  <si>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</si>
  <si>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</si>
  <si>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</si>
  <si>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</si>
  <si>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</si>
  <si>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</si>
  <si>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</si>
  <si>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</si>
  <si>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</si>
  <si>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</si>
  <si>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</si>
  <si>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</si>
  <si>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</si>
  <si>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</si>
  <si>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</si>
  <si>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</si>
  <si>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</si>
  <si>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</si>
  <si>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</si>
  <si>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</si>
  <si>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</si>
  <si>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</si>
  <si>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</si>
  <si>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</si>
  <si>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</si>
  <si>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</si>
  <si>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</si>
  <si>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</si>
  <si>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</si>
  <si>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</si>
  <si>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</si>
  <si>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</si>
  <si>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</si>
  <si>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</si>
  <si>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</si>
  <si>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</si>
  <si>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</si>
  <si>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</si>
  <si>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</si>
  <si>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</si>
  <si>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</si>
  <si>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</si>
  <si>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</si>
  <si>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</si>
  <si>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</si>
  <si>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</si>
  <si>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</si>
  <si>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</si>
  <si>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</si>
  <si>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</si>
  <si>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</si>
  <si>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</si>
  <si>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</si>
  <si>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</si>
  <si>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</si>
  <si>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</si>
  <si>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</si>
  <si>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</si>
  <si>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</si>
  <si>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</si>
  <si>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</si>
  <si>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</si>
  <si>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</si>
  <si>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</si>
  <si>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</si>
  <si>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</si>
  <si>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</si>
  <si>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</si>
  <si>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</si>
  <si>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</si>
  <si>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</si>
  <si>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</si>
  <si>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</si>
  <si>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</si>
  <si>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</si>
  <si>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</si>
  <si>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</si>
  <si>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</si>
  <si>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</si>
  <si>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</si>
  <si>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</si>
  <si>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</si>
  <si>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</si>
  <si>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</si>
  <si>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</si>
  <si>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</si>
  <si>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</si>
  <si>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</si>
  <si>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</si>
  <si>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</si>
  <si>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</si>
  <si>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</si>
  <si>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</si>
  <si>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</si>
  <si>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</si>
  <si>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</si>
  <si>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</si>
  <si>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</si>
  <si>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</si>
  <si>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</si>
  <si>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</si>
  <si>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</si>
  <si>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</si>
  <si>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</si>
  <si>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</si>
  <si>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</si>
  <si>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</si>
  <si>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</si>
  <si>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</si>
  <si>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</si>
  <si>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</si>
  <si>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</si>
  <si>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</si>
  <si>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</si>
  <si>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</si>
  <si>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</si>
  <si>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</si>
  <si>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</si>
  <si>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</si>
  <si>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</si>
  <si>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</si>
  <si>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</si>
  <si>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</si>
  <si>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</si>
  <si>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</si>
  <si>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</si>
  <si>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</si>
  <si>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</si>
  <si>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</si>
  <si>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</si>
  <si>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</si>
  <si>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</si>
  <si>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</si>
  <si>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</si>
  <si>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</si>
  <si>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</si>
  <si>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</si>
  <si>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</si>
  <si>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</si>
  <si>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</si>
  <si>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</si>
  <si>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</si>
  <si>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</si>
  <si>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</si>
  <si>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</si>
  <si>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</si>
  <si>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</si>
  <si>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</si>
  <si>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</si>
  <si>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</si>
  <si>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</si>
  <si>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</si>
  <si>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</si>
  <si>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</si>
  <si>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</si>
  <si>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</si>
  <si>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</si>
  <si>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</si>
  <si>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</si>
  <si>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</si>
  <si>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</si>
  <si>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</si>
  <si>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</si>
  <si>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</si>
  <si>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</si>
  <si>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</si>
  <si>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</si>
  <si>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</si>
  <si>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</si>
  <si>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</si>
  <si>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</si>
  <si>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</si>
  <si>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</si>
  <si>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</si>
  <si>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</si>
  <si>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</si>
  <si>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</si>
  <si>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</si>
  <si>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</si>
  <si>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</si>
  <si>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</si>
  <si>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</si>
  <si>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</si>
  <si>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</si>
  <si>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</si>
  <si>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</si>
  <si>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</si>
  <si>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</si>
  <si>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</si>
  <si>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</si>
  <si>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</si>
  <si>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</si>
  <si>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</si>
  <si>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</si>
  <si>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</si>
  <si>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</si>
  <si>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</si>
  <si>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</si>
  <si>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</si>
  <si>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</si>
  <si>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</si>
  <si>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</si>
  <si>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</si>
  <si>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</si>
  <si>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</si>
  <si>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</si>
  <si>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</si>
  <si>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</si>
  <si>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</si>
  <si>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</si>
  <si>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</si>
  <si>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</si>
  <si>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</si>
  <si>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</si>
  <si>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</si>
  <si>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</si>
  <si>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</si>
  <si>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</si>
  <si>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</si>
  <si>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</si>
  <si>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</si>
  <si>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</si>
  <si>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</si>
  <si>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</si>
  <si>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</si>
  <si>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</si>
  <si>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</si>
  <si>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</si>
  <si>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</si>
  <si>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</si>
  <si>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</si>
  <si>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</si>
  <si>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</si>
  <si>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</si>
  <si>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</si>
  <si>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</si>
  <si>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</si>
  <si>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</si>
  <si>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</si>
  <si>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</si>
  <si>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</si>
  <si>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</si>
  <si>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</si>
  <si>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</si>
  <si>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</si>
  <si>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</si>
  <si>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</si>
  <si>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</si>
  <si>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</si>
  <si>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</si>
  <si>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</si>
  <si>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</si>
  <si>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</si>
  <si>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</si>
  <si>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</si>
  <si>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</si>
  <si>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</si>
  <si>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</si>
  <si>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</si>
  <si>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</si>
  <si>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</si>
  <si>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</si>
  <si>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</si>
  <si>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</si>
  <si>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</si>
  <si>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</si>
  <si>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</si>
  <si>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</si>
  <si>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</si>
  <si>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</si>
  <si>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</si>
  <si>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</si>
  <si>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</si>
  <si>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</si>
  <si>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</si>
  <si>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</si>
  <si>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</si>
  <si>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</si>
  <si>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</si>
  <si>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</si>
  <si>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</si>
  <si>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</si>
  <si>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</si>
  <si>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</si>
  <si>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</si>
  <si>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</si>
  <si>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</si>
  <si>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</si>
  <si>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</si>
  <si>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</si>
  <si>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</si>
  <si>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</si>
  <si>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</si>
  <si>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</si>
  <si>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</si>
  <si>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</si>
  <si>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</si>
  <si>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</si>
  <si>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</si>
  <si>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</si>
  <si>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</si>
  <si>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</si>
  <si>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</si>
  <si>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</si>
  <si>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</si>
  <si>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</si>
  <si>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</si>
  <si>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</si>
  <si>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</si>
  <si>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</si>
  <si>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</si>
  <si>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</si>
  <si>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</si>
  <si>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</si>
  <si>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</si>
  <si>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</si>
  <si>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</si>
  <si>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</si>
  <si>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</si>
  <si>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</si>
  <si>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</si>
  <si>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</si>
  <si>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</si>
  <si>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</si>
  <si>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</si>
  <si>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</si>
  <si>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</si>
  <si>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</si>
  <si>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</si>
  <si>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</si>
  <si>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</si>
  <si>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</si>
  <si>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</si>
  <si>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</si>
  <si>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</si>
  <si>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</si>
  <si>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</si>
  <si>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</si>
  <si>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</si>
  <si>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</si>
  <si>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</si>
  <si>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</si>
  <si>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</si>
  <si>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</si>
  <si>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</si>
  <si>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</si>
  <si>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</si>
  <si>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</si>
  <si>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</si>
  <si>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</si>
  <si>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</si>
  <si>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</si>
  <si>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</si>
  <si>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</si>
  <si>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</si>
  <si>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</si>
  <si>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</si>
  <si>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</si>
  <si>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</si>
  <si>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</si>
  <si>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</si>
  <si>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</si>
  <si>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</si>
  <si>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</si>
  <si>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</si>
  <si>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</si>
  <si>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</si>
  <si>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</si>
  <si>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</si>
  <si>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</si>
  <si>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</si>
  <si>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</si>
  <si>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</si>
  <si>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</si>
  <si>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</si>
  <si>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</si>
  <si>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</si>
  <si>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</si>
  <si>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</si>
  <si>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</si>
  <si>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</si>
  <si>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</si>
  <si>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</si>
  <si>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</si>
  <si>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</si>
  <si>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</si>
  <si>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</si>
  <si>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</si>
  <si>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</si>
  <si>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</si>
  <si>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</si>
  <si>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</si>
  <si>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</si>
  <si>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</si>
  <si>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</si>
  <si>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</si>
  <si>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</si>
  <si>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</si>
  <si>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</si>
  <si>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</si>
  <si>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</si>
  <si>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</si>
  <si>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</si>
  <si>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</si>
  <si>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</si>
  <si>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</si>
  <si>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</si>
  <si>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</si>
  <si>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</si>
  <si>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</si>
  <si>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</si>
  <si>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</si>
  <si>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</si>
  <si>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</si>
  <si>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</si>
  <si>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</si>
  <si>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</si>
  <si>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</si>
  <si>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</si>
  <si>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</si>
  <si>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</si>
  <si>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</si>
  <si>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</si>
  <si>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</si>
  <si>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</si>
  <si>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</si>
  <si>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</si>
  <si>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</si>
  <si>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</si>
  <si>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</si>
  <si>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</si>
  <si>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</si>
  <si>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</si>
  <si>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</si>
  <si>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</si>
  <si>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</si>
  <si>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</si>
  <si>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</si>
  <si>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</si>
  <si>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</si>
  <si>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</si>
  <si>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</si>
  <si>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</si>
  <si>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</si>
  <si>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</si>
  <si>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</si>
  <si>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</si>
  <si>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</si>
  <si>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</si>
  <si>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</si>
  <si>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</si>
  <si>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</si>
  <si>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</si>
  <si>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</si>
  <si>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</si>
  <si>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</si>
  <si>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</si>
  <si>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</si>
  <si>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</si>
  <si>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</si>
  <si>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</si>
  <si>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</si>
  <si>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</si>
  <si>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</si>
  <si>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</si>
  <si>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</si>
  <si>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</si>
  <si>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</si>
  <si>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</si>
  <si>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</si>
  <si>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</si>
  <si>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</si>
  <si>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</si>
  <si>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</si>
  <si>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</si>
  <si>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</si>
  <si>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</si>
  <si>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</si>
  <si>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</si>
  <si>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</si>
  <si>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</si>
  <si>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</si>
  <si>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</si>
  <si>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</si>
  <si>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</si>
  <si>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</si>
  <si>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</si>
  <si>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</si>
  <si>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</si>
  <si>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</si>
  <si>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</si>
  <si>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</si>
  <si>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</si>
  <si>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</si>
  <si>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</si>
  <si>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</si>
  <si>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</si>
  <si>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</si>
  <si>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</si>
  <si>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</si>
  <si>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</si>
  <si>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</si>
  <si>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</si>
  <si>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</si>
  <si>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</si>
  <si>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</si>
  <si>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</si>
  <si>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</si>
  <si>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</si>
  <si>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</si>
  <si>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</si>
  <si>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</si>
  <si>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</si>
  <si>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</si>
  <si>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</si>
  <si>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</si>
  <si>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</si>
  <si>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</si>
  <si>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</si>
  <si>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</si>
  <si>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</si>
  <si>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</si>
  <si>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</si>
  <si>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</si>
  <si>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</si>
  <si>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</si>
  <si>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</si>
  <si>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</si>
  <si>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</si>
  <si>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</si>
  <si>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</si>
  <si>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</si>
  <si>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</si>
  <si>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</si>
  <si>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</si>
  <si>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</si>
  <si>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</si>
  <si>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</si>
  <si>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</si>
  <si>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</si>
  <si>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</si>
  <si>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</si>
  <si>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</si>
  <si>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</si>
  <si>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</si>
  <si>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</si>
  <si>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</si>
  <si>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</si>
  <si>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</si>
  <si>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</si>
  <si>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</si>
  <si>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</si>
  <si>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</si>
  <si>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</si>
  <si>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</si>
  <si>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</si>
  <si>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</si>
  <si>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</si>
  <si>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</si>
  <si>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</si>
  <si>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</si>
  <si>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</si>
  <si>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</si>
  <si>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</si>
  <si>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</si>
  <si>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</si>
  <si>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</si>
  <si>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</si>
  <si>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</si>
  <si>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</si>
  <si>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</si>
  <si>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</si>
  <si>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</si>
  <si>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</si>
  <si>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</si>
  <si>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</si>
  <si>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</si>
  <si>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</si>
  <si>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</si>
  <si>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</si>
  <si>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</si>
  <si>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</si>
  <si>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</si>
  <si>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</si>
  <si>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</si>
  <si>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</si>
  <si>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</si>
  <si>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</si>
  <si>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</si>
  <si>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</si>
  <si>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</si>
  <si>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</si>
  <si>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</si>
  <si>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</si>
  <si>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</si>
  <si>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</si>
  <si>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</si>
  <si>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</si>
  <si>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</si>
  <si>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</si>
  <si>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</si>
  <si>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</si>
  <si>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</si>
  <si>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</si>
  <si>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</si>
  <si>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</si>
  <si>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</si>
  <si>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</si>
  <si>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</si>
  <si>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</si>
  <si>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</si>
  <si>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</si>
  <si>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</si>
  <si>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</si>
  <si>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</si>
  <si>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</si>
  <si>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</si>
  <si>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</si>
  <si>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</si>
  <si>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</si>
  <si>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</si>
  <si>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</si>
  <si>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</si>
  <si>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</si>
  <si>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</si>
  <si>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</si>
  <si>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</si>
  <si>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</si>
  <si>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</si>
  <si>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</si>
  <si>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</si>
  <si>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</si>
  <si>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</si>
  <si>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</si>
  <si>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</si>
  <si>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</si>
  <si>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</si>
  <si>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</si>
  <si>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</si>
  <si>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</si>
  <si>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</si>
  <si>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</si>
  <si>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</si>
  <si>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</si>
  <si>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</si>
  <si>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</si>
  <si>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</si>
  <si>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</si>
  <si>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</si>
  <si>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</si>
  <si>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</si>
  <si>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</si>
  <si>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</si>
  <si>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</si>
  <si>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</si>
  <si>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</si>
  <si>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</si>
  <si>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</si>
  <si>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</si>
  <si>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</si>
  <si>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</si>
  <si>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</si>
  <si>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</si>
  <si>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</si>
  <si>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</si>
  <si>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</si>
  <si>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</si>
  <si>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</si>
  <si>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</si>
  <si>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</si>
  <si>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</si>
  <si>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</si>
  <si>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</si>
  <si>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</si>
  <si>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</si>
  <si>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</si>
  <si>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</si>
  <si>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</si>
  <si>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</si>
  <si>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</si>
  <si>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</si>
  <si>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</si>
  <si>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</si>
  <si>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</si>
  <si>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</si>
  <si>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</si>
  <si>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</si>
  <si>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</si>
  <si>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</si>
  <si>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</si>
  <si>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</si>
  <si>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</si>
  <si>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</si>
  <si>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</si>
  <si>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</si>
  <si>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</si>
  <si>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</si>
  <si>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</si>
  <si>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</si>
  <si>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</si>
  <si>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</si>
  <si>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</si>
  <si>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</si>
  <si>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</si>
  <si>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</si>
  <si>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</si>
  <si>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</si>
  <si>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</si>
  <si>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</si>
  <si>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</si>
  <si>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</si>
  <si>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</si>
  <si>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</si>
  <si>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</si>
  <si>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</si>
  <si>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</si>
  <si>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</si>
  <si>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</si>
  <si>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</si>
  <si>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</si>
  <si>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</si>
  <si>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</si>
  <si>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</si>
  <si>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</si>
  <si>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</si>
  <si>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</si>
  <si>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</si>
  <si>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</si>
  <si>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</si>
  <si>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</si>
  <si>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</si>
  <si>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</si>
  <si>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</si>
  <si>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</si>
  <si>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</si>
  <si>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</si>
  <si>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</si>
  <si>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</si>
  <si>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</si>
  <si>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</si>
  <si>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</si>
  <si>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</si>
  <si>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</si>
  <si>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</si>
  <si>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</si>
  <si>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</si>
  <si>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</si>
  <si>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</si>
  <si>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</si>
  <si>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</si>
  <si>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</si>
  <si>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</si>
  <si>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</si>
  <si>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</si>
  <si>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</si>
  <si>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</si>
  <si>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</si>
  <si>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</si>
  <si>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</si>
  <si>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</si>
  <si>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</si>
  <si>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</si>
  <si>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</si>
  <si>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</si>
  <si>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</si>
  <si>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</si>
  <si>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</si>
  <si>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</si>
  <si>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</si>
  <si>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</si>
  <si>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</si>
  <si>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</si>
  <si>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</si>
  <si>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</si>
  <si>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</si>
  <si>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</si>
  <si>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</si>
  <si>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</si>
  <si>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</si>
  <si>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</si>
  <si>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</si>
  <si>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</si>
  <si>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</si>
  <si>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</si>
  <si>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</si>
  <si>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</si>
  <si>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</si>
  <si>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</si>
  <si>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</si>
  <si>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</si>
  <si>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</si>
  <si>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</si>
  <si>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</si>
  <si>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</si>
  <si>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</si>
  <si>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</si>
  <si>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</si>
  <si>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</si>
  <si>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</si>
  <si>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</si>
  <si>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</si>
  <si>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</si>
  <si>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</si>
  <si>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</si>
  <si>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</si>
  <si>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</si>
  <si>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</si>
  <si>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</si>
  <si>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</si>
  <si>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</si>
  <si>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</si>
  <si>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</si>
  <si>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</si>
  <si>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</si>
  <si>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</si>
  <si>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</si>
  <si>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</si>
  <si>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</si>
  <si>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</si>
  <si>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</si>
  <si>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</si>
  <si>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</si>
  <si>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</si>
  <si>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</si>
  <si>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</si>
  <si>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</si>
  <si>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</si>
  <si>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</si>
  <si>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</si>
  <si>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</si>
  <si>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</si>
  <si>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</si>
  <si>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</si>
  <si>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</si>
  <si>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</si>
  <si>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</si>
  <si>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</si>
  <si>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</si>
  <si>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</si>
  <si>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</si>
  <si>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</si>
  <si>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</si>
  <si>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</si>
  <si>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</si>
  <si>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</si>
  <si>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</si>
  <si>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</si>
  <si>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</si>
  <si>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</si>
  <si>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</si>
  <si>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</si>
  <si>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</si>
  <si>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</si>
  <si>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</si>
  <si>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</si>
  <si>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</si>
  <si>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</si>
  <si>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</si>
  <si>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</si>
  <si>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</si>
  <si>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</si>
  <si>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</si>
  <si>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</si>
  <si>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</si>
  <si>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</si>
  <si>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</si>
  <si>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</si>
  <si>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</si>
  <si>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</si>
  <si>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</si>
  <si>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</si>
  <si>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</si>
  <si>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</si>
  <si>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</si>
  <si>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</si>
  <si>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</si>
  <si>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</si>
  <si>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</si>
  <si>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</si>
  <si>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</si>
  <si>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</si>
  <si>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</si>
  <si>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</si>
  <si>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</si>
  <si>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</si>
  <si>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</si>
  <si>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</si>
  <si>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</si>
  <si>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</si>
  <si>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</si>
  <si>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</si>
  <si>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</si>
  <si>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</si>
  <si>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</si>
  <si>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</si>
  <si>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</si>
  <si>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</si>
  <si>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</si>
  <si>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</si>
  <si>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</si>
  <si>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</si>
  <si>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</si>
  <si>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</si>
  <si>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</si>
  <si>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</si>
  <si>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</si>
  <si>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</si>
  <si>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</si>
  <si>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</si>
  <si>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</si>
  <si>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</si>
  <si>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</si>
  <si>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</si>
  <si>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</si>
  <si>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</si>
  <si>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</si>
  <si>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</si>
  <si>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</si>
  <si>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</si>
  <si>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</si>
  <si>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</si>
  <si>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</si>
  <si>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</si>
  <si>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</si>
  <si>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</si>
  <si>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</si>
  <si>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</si>
  <si>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</si>
  <si>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</si>
  <si>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</si>
  <si>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</si>
  <si>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</si>
  <si>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</si>
  <si>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</si>
  <si>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</si>
  <si>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</si>
  <si>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</si>
  <si>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</si>
  <si>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</si>
  <si>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</si>
  <si>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</si>
  <si>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</si>
  <si>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</si>
  <si>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</si>
  <si>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</si>
  <si>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</si>
  <si>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</si>
  <si>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</si>
  <si>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</si>
  <si>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</si>
  <si>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</si>
  <si>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</si>
  <si>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</si>
  <si>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</si>
  <si>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</si>
  <si>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</si>
  <si>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</si>
  <si>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</si>
  <si>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</si>
  <si>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</si>
  <si>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</si>
  <si>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</si>
  <si>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</si>
  <si>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</si>
  <si>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</si>
  <si>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</si>
  <si>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</si>
  <si>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</si>
  <si>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</si>
  <si>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</si>
  <si>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</si>
  <si>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</si>
  <si>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</si>
  <si>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</si>
  <si>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</si>
  <si>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</si>
  <si>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</si>
  <si>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</si>
  <si>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</si>
  <si>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</si>
  <si>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</si>
  <si>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</si>
  <si>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</si>
  <si>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</si>
  <si>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</si>
  <si>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</si>
  <si>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</si>
  <si>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</si>
  <si>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</si>
  <si>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</si>
  <si>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</si>
  <si>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</si>
  <si>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</si>
  <si>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</si>
  <si>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</si>
  <si>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</si>
  <si>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</si>
  <si>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</si>
  <si>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</si>
  <si>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</si>
  <si>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</si>
  <si>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</si>
  <si>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</si>
  <si>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</si>
  <si>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</si>
  <si>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</si>
  <si>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</si>
  <si>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</si>
  <si>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</si>
  <si>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</si>
  <si>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</si>
  <si>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</si>
  <si>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</si>
  <si>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</si>
  <si>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</si>
  <si>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</si>
  <si>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</si>
  <si>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</si>
  <si>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</si>
  <si>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</si>
  <si>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</si>
  <si>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</si>
  <si>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</si>
  <si>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</si>
  <si>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</si>
  <si>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</si>
  <si>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</si>
  <si>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</si>
  <si>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</si>
  <si>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</si>
  <si>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</si>
  <si>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</si>
  <si>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</si>
  <si>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</si>
  <si>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</si>
  <si>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</si>
  <si>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</si>
  <si>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</si>
  <si>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</si>
  <si>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</si>
  <si>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</si>
  <si>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</si>
  <si>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</si>
  <si>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</si>
  <si>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</si>
  <si>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</si>
  <si>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</si>
  <si>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</si>
  <si>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</si>
  <si>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</si>
  <si>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</si>
  <si>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</si>
  <si>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</si>
  <si>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</si>
  <si>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</si>
  <si>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</si>
  <si>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</si>
  <si>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</si>
  <si>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</si>
  <si>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</si>
  <si>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</si>
  <si>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</si>
  <si>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</si>
  <si>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</si>
  <si>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</si>
  <si>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</si>
  <si>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</si>
  <si>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</si>
  <si>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</si>
  <si>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</si>
  <si>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</si>
  <si>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</si>
  <si>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</si>
  <si>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</si>
  <si>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</si>
  <si>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</si>
  <si>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</si>
  <si>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</si>
  <si>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</si>
  <si>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</si>
  <si>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</si>
  <si>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</si>
  <si>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</si>
  <si>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</si>
  <si>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</si>
  <si>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</si>
  <si>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</si>
  <si>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</si>
  <si>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</si>
  <si>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</si>
  <si>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</si>
  <si>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</si>
  <si>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</si>
  <si>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</si>
  <si>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</si>
  <si>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</si>
  <si>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</si>
  <si>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</si>
  <si>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</si>
  <si>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</si>
  <si>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</si>
  <si>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</si>
  <si>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</si>
  <si>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</si>
  <si>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</si>
  <si>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</si>
  <si>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</si>
  <si>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</si>
  <si>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</si>
  <si>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</si>
  <si>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</si>
  <si>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</si>
  <si>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</si>
  <si>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</si>
  <si>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</si>
  <si>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</si>
  <si>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</si>
  <si>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</si>
  <si>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</si>
  <si>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</si>
  <si>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</si>
  <si>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</si>
  <si>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</si>
  <si>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</si>
  <si>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</si>
  <si>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</si>
  <si>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</si>
  <si>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</si>
  <si>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</si>
  <si>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</si>
  <si>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</si>
  <si>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</si>
  <si>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</si>
  <si>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</si>
  <si>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</si>
  <si>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</si>
  <si>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</si>
  <si>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</si>
  <si>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</si>
  <si>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</si>
  <si>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</si>
  <si>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</si>
  <si>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</si>
  <si>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</si>
  <si>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</si>
  <si>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</si>
  <si>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</si>
  <si>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</si>
  <si>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</si>
  <si>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</si>
  <si>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</si>
  <si>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</si>
  <si>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</si>
  <si>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</si>
  <si>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</si>
  <si>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</si>
  <si>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</si>
  <si>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</si>
  <si>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</si>
  <si>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</si>
  <si>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</si>
  <si>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</si>
  <si>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</si>
  <si>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</si>
  <si>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</si>
  <si>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</si>
  <si>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</si>
  <si>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</si>
  <si>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</si>
  <si>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</si>
  <si>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</si>
  <si>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</si>
  <si>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</si>
  <si>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</si>
  <si>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</si>
  <si>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</si>
  <si>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</si>
  <si>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</si>
  <si>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</si>
  <si>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</si>
  <si>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</si>
  <si>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</si>
  <si>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</si>
  <si>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</si>
  <si>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</si>
  <si>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</si>
  <si>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</si>
  <si>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</si>
  <si>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</si>
  <si>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</si>
  <si>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</si>
  <si>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</si>
  <si>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</si>
  <si>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</si>
  <si>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</si>
  <si>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</si>
  <si>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</si>
  <si>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</si>
  <si>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</si>
  <si>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</si>
  <si>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</si>
  <si>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</si>
  <si>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</si>
  <si>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</si>
  <si>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</si>
  <si>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</si>
  <si>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</si>
  <si>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</si>
  <si>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</si>
  <si>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</si>
  <si>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</si>
  <si>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</si>
  <si>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</si>
  <si>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</si>
  <si>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</si>
  <si>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</si>
  <si>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</si>
  <si>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</si>
  <si>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</si>
  <si>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</si>
  <si>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</si>
  <si>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</si>
  <si>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</si>
  <si>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</si>
  <si>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</si>
  <si>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</si>
  <si>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</si>
  <si>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</si>
  <si>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</si>
  <si>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</si>
  <si>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</si>
  <si>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</si>
  <si>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</si>
  <si>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</si>
  <si>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</si>
  <si>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</si>
  <si>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</si>
  <si>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</si>
  <si>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</si>
  <si>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</si>
  <si>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</si>
  <si>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</si>
  <si>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</si>
  <si>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</si>
  <si>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</si>
  <si>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</si>
  <si>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</si>
  <si>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</si>
  <si>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</si>
  <si>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</si>
  <si>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</si>
  <si>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</si>
  <si>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</si>
  <si>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</si>
  <si>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</si>
  <si>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</si>
  <si>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</si>
  <si>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</si>
  <si>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</si>
  <si>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</si>
  <si>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</si>
  <si>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</si>
  <si>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</si>
  <si>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</si>
  <si>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</si>
  <si>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</si>
  <si>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</si>
  <si>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</si>
  <si>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</si>
  <si>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</si>
  <si>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</si>
  <si>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</si>
  <si>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</si>
  <si>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</si>
  <si>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</si>
  <si>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</si>
  <si>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</si>
  <si>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</si>
  <si>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</si>
  <si>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</si>
  <si>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</si>
  <si>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</si>
  <si>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</si>
  <si>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</si>
  <si>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</si>
  <si>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</si>
  <si>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</si>
  <si>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</si>
  <si>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</si>
  <si>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</si>
  <si>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</si>
  <si>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</si>
  <si>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</si>
  <si>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</si>
  <si>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</si>
  <si>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</si>
  <si>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</si>
  <si>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</si>
  <si>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</si>
  <si>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</si>
  <si>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</si>
  <si>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</si>
  <si>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</si>
  <si>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</si>
  <si>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</si>
  <si>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</si>
  <si>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</si>
  <si>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</si>
  <si>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</si>
  <si>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</si>
  <si>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</si>
  <si>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</si>
  <si>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</si>
  <si>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</si>
  <si>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</si>
  <si>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</si>
  <si>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</si>
  <si>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</si>
  <si>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</si>
  <si>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</si>
  <si>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</si>
  <si>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</si>
  <si>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</si>
  <si>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</si>
  <si>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</si>
  <si>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</si>
  <si>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</si>
  <si>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</si>
  <si>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</si>
  <si>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</si>
  <si>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</si>
  <si>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</si>
  <si>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</si>
  <si>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</si>
  <si>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</si>
  <si>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</si>
  <si>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</si>
  <si>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</si>
  <si>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</si>
  <si>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</si>
  <si>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</si>
  <si>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</si>
  <si>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</si>
  <si>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</si>
  <si>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</si>
  <si>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</si>
  <si>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</si>
  <si>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</si>
  <si>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</si>
  <si>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</si>
  <si>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</si>
  <si>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</si>
  <si>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</si>
  <si>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</si>
  <si>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</si>
  <si>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</si>
  <si>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</si>
  <si>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</si>
  <si>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</si>
  <si>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</si>
  <si>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</si>
  <si>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</si>
  <si>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</si>
  <si>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</si>
  <si>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</si>
  <si>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</si>
  <si>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</si>
  <si>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</si>
  <si>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</si>
  <si>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</si>
  <si>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</si>
  <si>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</si>
  <si>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</si>
  <si>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</si>
  <si>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</si>
  <si>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</si>
  <si>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</si>
  <si>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</si>
  <si>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</si>
  <si>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</si>
  <si>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</si>
  <si>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</si>
  <si>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</si>
  <si>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</si>
  <si>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</si>
  <si>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</si>
  <si>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</si>
  <si>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</si>
  <si>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</si>
  <si>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</si>
  <si>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</si>
  <si>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</si>
  <si>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</si>
  <si>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</si>
  <si>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</si>
  <si>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</si>
  <si>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</si>
  <si>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</si>
  <si>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</si>
  <si>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</si>
  <si>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</si>
  <si>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</si>
  <si>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</si>
  <si>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</si>
  <si>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</si>
  <si>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</si>
  <si>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</si>
  <si>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</si>
  <si>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</si>
  <si>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</si>
  <si>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</si>
  <si>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</si>
  <si>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</si>
  <si>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</si>
  <si>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</si>
  <si>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</si>
  <si>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</si>
  <si>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</si>
  <si>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</si>
  <si>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</si>
  <si>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</si>
  <si>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</si>
  <si>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</si>
  <si>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</si>
  <si>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</si>
  <si>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</si>
  <si>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</si>
  <si>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</si>
  <si>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</si>
  <si>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</si>
  <si>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</si>
  <si>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</si>
  <si>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</si>
  <si>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</si>
  <si>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</si>
  <si>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</si>
  <si>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</si>
  <si>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</si>
  <si>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</si>
  <si>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</si>
  <si>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</si>
  <si>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</si>
  <si>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</si>
  <si>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</si>
  <si>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</si>
  <si>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</si>
  <si>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</si>
  <si>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</si>
  <si>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</si>
  <si>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</si>
  <si>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</si>
  <si>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</si>
  <si>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</si>
  <si>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</si>
  <si>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</si>
  <si>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</si>
  <si>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</si>
  <si>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</si>
  <si>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</si>
  <si>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</si>
  <si>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</si>
  <si>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</si>
  <si>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</si>
  <si>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</si>
  <si>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</si>
  <si>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</si>
  <si>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</si>
  <si>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</si>
  <si>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</si>
  <si>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</si>
  <si>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</si>
  <si>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</si>
  <si>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</si>
  <si>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</si>
  <si>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</si>
  <si>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</si>
  <si>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</si>
  <si>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</si>
  <si>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</si>
  <si>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</si>
  <si>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</si>
  <si>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</si>
  <si>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</si>
  <si>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</si>
  <si>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</si>
  <si>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</si>
  <si>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</si>
  <si>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</si>
  <si>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</si>
  <si>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</si>
  <si>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</si>
  <si>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</si>
  <si>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</si>
  <si>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</si>
  <si>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</si>
  <si>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</si>
  <si>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</si>
  <si>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</si>
  <si>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</si>
  <si>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</si>
  <si>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</si>
  <si>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</si>
  <si>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</si>
  <si>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</si>
  <si>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</si>
  <si>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</si>
  <si>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</si>
  <si>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</si>
  <si>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</si>
  <si>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</si>
  <si>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</si>
  <si>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</si>
  <si>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</si>
  <si>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</si>
  <si>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</si>
  <si>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</si>
  <si>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</si>
  <si>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</si>
  <si>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</si>
  <si>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</si>
  <si>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</si>
  <si>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</si>
  <si>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</si>
  <si>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</si>
  <si>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</si>
  <si>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</si>
  <si>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</si>
  <si>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</si>
  <si>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</si>
  <si>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</si>
  <si>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</si>
  <si>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</si>
  <si>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</si>
  <si>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</si>
  <si>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</si>
  <si>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</si>
  <si>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</si>
  <si>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</si>
  <si>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</si>
  <si>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</si>
  <si>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</si>
  <si>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</si>
  <si>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</si>
  <si>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</si>
  <si>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</si>
  <si>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</si>
  <si>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</si>
  <si>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</si>
  <si>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</si>
  <si>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</si>
  <si>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</si>
  <si>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</si>
  <si>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</si>
  <si>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</si>
  <si>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</si>
  <si>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</si>
  <si>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</si>
  <si>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</si>
  <si>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</si>
  <si>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</si>
  <si>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</si>
  <si>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</si>
  <si>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</si>
  <si>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</si>
  <si>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</si>
  <si>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</si>
  <si>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</si>
  <si>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</si>
  <si>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</si>
  <si>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</si>
  <si>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</si>
  <si>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</si>
  <si>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</si>
  <si>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</si>
  <si>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</si>
  <si>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</si>
  <si>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</si>
  <si>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</si>
  <si>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</si>
  <si>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</si>
  <si>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</si>
  <si>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</si>
  <si>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</si>
  <si>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</si>
  <si>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</si>
  <si>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</si>
  <si>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</si>
  <si>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</si>
  <si>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</si>
  <si>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</si>
  <si>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</si>
  <si>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</si>
  <si>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</si>
  <si>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</si>
  <si>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</si>
  <si>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</si>
  <si>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</si>
  <si>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</si>
  <si>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</si>
  <si>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</si>
  <si>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</si>
  <si>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</si>
  <si>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</si>
  <si>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</si>
  <si>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</si>
  <si>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</si>
  <si>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</si>
  <si>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</si>
  <si>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</si>
  <si>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</si>
  <si>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</si>
  <si>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</si>
  <si>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</si>
  <si>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</si>
  <si>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</si>
  <si>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</si>
  <si>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</si>
  <si>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</si>
  <si>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</si>
  <si>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</si>
  <si>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</si>
  <si>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</si>
  <si>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</si>
  <si>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</si>
  <si>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</si>
  <si>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</si>
  <si>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</si>
  <si>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</si>
  <si>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</si>
  <si>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</si>
  <si>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</si>
  <si>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</si>
  <si>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</si>
  <si>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</si>
  <si>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</si>
  <si>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</si>
  <si>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</si>
  <si>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</si>
  <si>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</si>
  <si>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</si>
  <si>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</si>
  <si>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</si>
  <si>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</si>
  <si>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</si>
  <si>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</si>
  <si>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</si>
  <si>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</si>
  <si>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</si>
  <si>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</si>
  <si>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</si>
  <si>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</si>
  <si>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</si>
  <si>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</si>
  <si>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</si>
  <si>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</si>
  <si>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</si>
  <si>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</si>
  <si>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</si>
  <si>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</si>
  <si>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</si>
  <si>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</si>
  <si>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</si>
  <si>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</si>
  <si>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</si>
  <si>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</si>
  <si>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</si>
  <si>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</si>
  <si>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</si>
  <si>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</si>
  <si>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</si>
  <si>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</si>
  <si>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</si>
  <si>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</si>
  <si>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</si>
  <si>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</si>
  <si>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</si>
  <si>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</si>
  <si>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</si>
  <si>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</si>
  <si>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</si>
  <si>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</si>
  <si>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</si>
  <si>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</si>
  <si>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</si>
  <si>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</si>
  <si>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</si>
  <si>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</si>
  <si>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</si>
  <si>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</si>
  <si>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</si>
  <si>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</si>
  <si>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</si>
  <si>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</si>
  <si>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</si>
  <si>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</si>
  <si>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</si>
  <si>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</si>
  <si>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</si>
  <si>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</si>
  <si>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</si>
  <si>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</si>
  <si>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</si>
  <si>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</si>
  <si>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</si>
  <si>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</si>
  <si>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</si>
  <si>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</si>
  <si>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</si>
  <si>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</si>
  <si>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</si>
  <si>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</si>
  <si>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</si>
  <si>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</si>
  <si>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</si>
  <si>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</si>
  <si>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</si>
  <si>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</si>
  <si>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</si>
  <si>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</si>
  <si>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</si>
  <si>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</si>
  <si>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</si>
  <si>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</si>
  <si>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</si>
  <si>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</si>
  <si>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</si>
  <si>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</si>
  <si>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</si>
  <si>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</si>
  <si>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</si>
  <si>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</si>
  <si>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</si>
  <si>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</si>
  <si>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</si>
  <si>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</si>
  <si>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</si>
  <si>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</si>
  <si>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</si>
  <si>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</si>
  <si>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</si>
  <si>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</si>
  <si>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</si>
  <si>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</si>
  <si>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</si>
  <si>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</si>
  <si>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</si>
  <si>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</si>
  <si>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</si>
  <si>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</si>
  <si>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</si>
  <si>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</si>
  <si>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</si>
  <si>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</si>
  <si>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</si>
  <si>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</si>
  <si>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</si>
  <si>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</si>
  <si>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</si>
  <si>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</si>
  <si>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</si>
  <si>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</si>
  <si>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</si>
  <si>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</si>
  <si>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</si>
  <si>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</si>
  <si>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</si>
  <si>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</si>
  <si>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</si>
  <si>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</si>
  <si>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</si>
  <si>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</si>
  <si>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</si>
  <si>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</si>
  <si>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</si>
  <si>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</si>
  <si>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</si>
  <si>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</si>
  <si>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</si>
  <si>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</si>
  <si>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</si>
  <si>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</si>
  <si>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</si>
  <si>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</si>
  <si>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</si>
  <si>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</si>
  <si>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</si>
  <si>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</si>
  <si>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</si>
  <si>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</si>
  <si>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</si>
  <si>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</si>
  <si>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</si>
  <si>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</si>
  <si>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</si>
  <si>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</si>
  <si>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</si>
  <si>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</si>
  <si>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</si>
  <si>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</si>
  <si>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</si>
  <si>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</si>
  <si>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</si>
  <si>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</si>
  <si>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</si>
  <si>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</si>
  <si>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</si>
  <si>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</si>
  <si>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</si>
  <si>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</si>
  <si>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</si>
  <si>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</si>
  <si>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</si>
  <si>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</si>
  <si>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</si>
  <si>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</si>
  <si>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</si>
  <si>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</si>
  <si>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</si>
  <si>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</si>
  <si>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</si>
  <si>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</si>
  <si>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</si>
  <si>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</si>
  <si>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</si>
  <si>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</si>
  <si>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</si>
  <si>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</si>
  <si>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</si>
  <si>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</si>
  <si>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</si>
  <si>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</si>
  <si>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</si>
  <si>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</si>
  <si>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</si>
  <si>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</si>
  <si>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</si>
  <si>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</si>
  <si>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</si>
  <si>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</si>
  <si>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</si>
  <si>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</si>
  <si>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</si>
  <si>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</si>
  <si>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</si>
  <si>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</si>
  <si>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</si>
  <si>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</si>
  <si>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</si>
  <si>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</si>
  <si>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</si>
  <si>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</si>
  <si>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</si>
  <si>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</si>
  <si>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</si>
  <si>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</si>
  <si>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</si>
  <si>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</si>
  <si>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</si>
  <si>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</si>
  <si>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</si>
  <si>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</si>
  <si>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</si>
  <si>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</si>
  <si>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</si>
  <si>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</si>
  <si>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</si>
  <si>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</si>
  <si>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</si>
  <si>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</si>
  <si>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</si>
  <si>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</si>
  <si>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</si>
  <si>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</si>
  <si>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</si>
  <si>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</si>
  <si>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</si>
  <si>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</si>
  <si>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</si>
  <si>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</si>
  <si>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</si>
  <si>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</si>
  <si>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</si>
  <si>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</si>
  <si>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</si>
  <si>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</si>
  <si>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</si>
  <si>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</si>
  <si>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</si>
  <si>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</si>
  <si>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</si>
  <si>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</si>
  <si>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</si>
  <si>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</si>
  <si>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</si>
  <si>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</si>
  <si>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</si>
  <si>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</si>
  <si>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</si>
  <si>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</si>
  <si>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</si>
  <si>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</si>
  <si>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</si>
  <si>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</si>
  <si>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</si>
  <si>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</si>
  <si>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</si>
  <si>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</si>
  <si>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</si>
  <si>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</si>
  <si>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</si>
  <si>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</si>
  <si>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</si>
  <si>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</si>
  <si>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</si>
  <si>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</si>
  <si>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</si>
  <si>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</si>
  <si>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</si>
  <si>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</si>
  <si>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</si>
  <si>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</si>
  <si>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</si>
  <si>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</si>
  <si>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</si>
  <si>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</si>
  <si>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</si>
  <si>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</si>
  <si>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</si>
  <si>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</si>
  <si>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</si>
  <si>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</si>
  <si>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</si>
  <si>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</si>
  <si>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</si>
  <si>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</si>
  <si>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</si>
  <si>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</si>
  <si>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</si>
  <si>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</si>
  <si>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</si>
  <si>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</si>
  <si>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</si>
  <si>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</si>
  <si>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</si>
  <si>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</si>
  <si>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</si>
  <si>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</si>
  <si>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</si>
  <si>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</si>
  <si>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</si>
  <si>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</si>
  <si>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</si>
  <si>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</si>
  <si>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</si>
  <si>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</si>
  <si>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</si>
  <si>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</si>
  <si>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</si>
  <si>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</si>
  <si>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</si>
  <si>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</si>
  <si>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</si>
  <si>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</si>
  <si>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</si>
  <si>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</si>
  <si>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</si>
  <si>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</si>
  <si>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</si>
  <si>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</si>
  <si>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</si>
  <si>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</si>
  <si>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</si>
  <si>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</si>
  <si>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</si>
  <si>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</si>
  <si>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</si>
  <si>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</si>
  <si>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</si>
  <si>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</si>
  <si>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</si>
  <si>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</si>
  <si>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</si>
  <si>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</si>
  <si>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</si>
  <si>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</si>
  <si>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</si>
  <si>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</si>
  <si>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</si>
  <si>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</si>
  <si>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</si>
  <si>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</si>
  <si>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</si>
  <si>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</si>
  <si>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</si>
  <si>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</si>
  <si>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</si>
  <si>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</si>
  <si>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</si>
  <si>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</si>
  <si>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</si>
  <si>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</si>
  <si>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</si>
  <si>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</si>
  <si>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</si>
  <si>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</si>
  <si>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</si>
  <si>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</si>
  <si>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</si>
  <si>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</si>
  <si>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</si>
  <si>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</si>
  <si>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</si>
  <si>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</si>
  <si>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</si>
  <si>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</si>
  <si>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</si>
  <si>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</si>
  <si>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</si>
  <si>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</si>
  <si>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</si>
  <si>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</si>
  <si>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</si>
  <si>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</si>
  <si>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</si>
  <si>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</si>
  <si>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</si>
  <si>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</si>
  <si>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</si>
  <si>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</si>
  <si>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</si>
  <si>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</si>
  <si>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</si>
  <si>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</si>
  <si>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</si>
  <si>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</si>
  <si>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</si>
  <si>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</si>
  <si>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</si>
  <si>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</si>
  <si>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</si>
  <si>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</si>
  <si>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</si>
  <si>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</si>
  <si>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</si>
  <si>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</si>
  <si>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</si>
  <si>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</si>
  <si>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</si>
  <si>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</si>
  <si>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</si>
  <si>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</si>
  <si>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</si>
  <si>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</si>
  <si>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</si>
  <si>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</si>
  <si>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</si>
  <si>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</si>
  <si>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</si>
  <si>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</si>
  <si>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</si>
  <si>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</si>
  <si>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</si>
  <si>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</si>
  <si>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</si>
  <si>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</si>
  <si>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</si>
  <si>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</si>
  <si>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</si>
  <si>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</si>
  <si>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</si>
  <si>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</si>
  <si>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</si>
  <si>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</si>
  <si>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</si>
  <si>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</si>
  <si>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</si>
  <si>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</si>
  <si>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</si>
  <si>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</si>
  <si>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</si>
  <si>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</si>
  <si>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</si>
  <si>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</si>
  <si>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</si>
  <si>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</si>
  <si>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</si>
  <si>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</si>
  <si>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</si>
  <si>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</si>
  <si>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</si>
  <si>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</si>
  <si>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</si>
  <si>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</si>
  <si>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</si>
  <si>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</si>
  <si>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</si>
  <si>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</si>
  <si>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</si>
  <si>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</si>
  <si>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</si>
  <si>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</si>
  <si>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</si>
  <si>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</si>
  <si>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</si>
  <si>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</si>
  <si>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</si>
  <si>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</si>
  <si>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</si>
  <si>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</si>
  <si>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</si>
  <si>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</si>
  <si>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</si>
  <si>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</si>
  <si>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</si>
  <si>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</si>
  <si>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</si>
  <si>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</si>
  <si>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</si>
  <si>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</si>
  <si>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</si>
  <si>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</si>
  <si>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</si>
  <si>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</si>
  <si>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</si>
  <si>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</si>
  <si>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</si>
  <si>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</si>
  <si>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</si>
  <si>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</si>
  <si>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</si>
  <si>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</si>
  <si>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</si>
  <si>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</si>
  <si>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</si>
  <si>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</si>
  <si>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</si>
  <si>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</si>
  <si>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</si>
  <si>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</si>
  <si>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</si>
  <si>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</si>
  <si>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</si>
  <si>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</si>
  <si>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</si>
  <si>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</si>
  <si>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</si>
  <si>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</si>
  <si>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</si>
  <si>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</si>
  <si>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</si>
  <si>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</si>
  <si>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</si>
  <si>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</si>
  <si>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</si>
  <si>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</si>
  <si>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</si>
  <si>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</si>
  <si>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</si>
  <si>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</si>
  <si>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</si>
  <si>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</si>
  <si>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</si>
  <si>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</si>
  <si>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</si>
  <si>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</si>
  <si>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</si>
  <si>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</si>
  <si>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</si>
  <si>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</si>
  <si>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</si>
  <si>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</si>
  <si>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</si>
  <si>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</si>
  <si>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</si>
  <si>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</si>
  <si>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</si>
  <si>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</si>
  <si>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</si>
  <si>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</si>
  <si>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</si>
  <si>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</si>
  <si>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</si>
  <si>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</si>
  <si>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</si>
  <si>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</si>
  <si>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</si>
  <si>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</si>
  <si>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</si>
  <si>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</si>
  <si>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</si>
  <si>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</si>
  <si>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</si>
  <si>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</si>
  <si>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</si>
  <si>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</si>
  <si>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</si>
  <si>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</si>
  <si>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</si>
  <si>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</si>
  <si>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</si>
  <si>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</si>
  <si>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</si>
  <si>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</si>
  <si>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</si>
  <si>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</si>
  <si>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</si>
  <si>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</si>
  <si>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</si>
  <si>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</si>
  <si>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</si>
  <si>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</si>
  <si>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</si>
  <si>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</si>
  <si>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</si>
  <si>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</si>
  <si>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</si>
  <si>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</si>
  <si>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</si>
  <si>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</si>
  <si>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</si>
  <si>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</si>
  <si>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</si>
  <si>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</si>
  <si>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</si>
  <si>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</si>
  <si>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</si>
  <si>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</si>
  <si>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</si>
  <si>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</si>
  <si>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</si>
  <si>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</si>
  <si>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</si>
  <si>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</si>
  <si>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</si>
  <si>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</si>
  <si>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</si>
  <si>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</si>
  <si>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</si>
  <si>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</si>
  <si>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</si>
  <si>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</si>
  <si>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</si>
  <si>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</si>
  <si>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</si>
  <si>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</si>
  <si>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</si>
  <si>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</si>
  <si>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</si>
  <si>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</si>
  <si>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</si>
  <si>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</si>
  <si>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</si>
  <si>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</si>
  <si>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</si>
  <si>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</si>
  <si>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</si>
  <si>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</si>
  <si>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</si>
  <si>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</si>
  <si>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</si>
  <si>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</si>
  <si>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</si>
  <si>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</si>
  <si>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</si>
  <si>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</si>
  <si>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</si>
  <si>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</si>
  <si>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</si>
  <si>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</si>
  <si>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</si>
  <si>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</si>
  <si>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</si>
  <si>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</si>
  <si>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</si>
  <si>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</si>
  <si>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</si>
  <si>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</si>
  <si>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</si>
  <si>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</si>
  <si>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</si>
  <si>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</si>
  <si>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</si>
  <si>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</si>
  <si>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</si>
  <si>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</si>
  <si>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</si>
  <si>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</si>
  <si>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</si>
  <si>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</si>
  <si>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</si>
  <si>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</si>
  <si>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</si>
  <si>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</si>
  <si>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</si>
  <si>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</si>
  <si>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</si>
  <si>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</si>
  <si>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</si>
  <si>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</si>
  <si>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</si>
  <si>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</si>
  <si>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</si>
  <si>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</si>
  <si>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</si>
  <si>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</si>
  <si>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</si>
  <si>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</si>
  <si>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</si>
  <si>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</si>
  <si>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</si>
  <si>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</si>
  <si>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</si>
  <si>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</si>
  <si>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</si>
  <si>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</si>
  <si>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</si>
  <si>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</si>
  <si>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</si>
  <si>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</si>
  <si>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</si>
  <si>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</si>
  <si>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</si>
  <si>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</si>
  <si>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</si>
  <si>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</si>
  <si>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</si>
  <si>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</si>
  <si>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</si>
  <si>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</si>
  <si>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</si>
  <si>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</si>
  <si>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</si>
  <si>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</si>
  <si>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</si>
  <si>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</si>
  <si>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</si>
  <si>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</si>
  <si>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</si>
  <si>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</si>
  <si>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</si>
  <si>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</si>
  <si>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</si>
  <si>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</si>
  <si>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</si>
  <si>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</si>
  <si>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</si>
  <si>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</si>
  <si>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</si>
  <si>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</si>
  <si>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</si>
  <si>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</si>
  <si>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</si>
  <si>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</si>
  <si>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</si>
  <si>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</si>
  <si>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</si>
  <si>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</si>
  <si>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</si>
  <si>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</si>
  <si>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</si>
  <si>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</si>
  <si>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</si>
  <si>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</si>
  <si>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</si>
  <si>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</si>
  <si>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</si>
  <si>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</si>
  <si>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</si>
  <si>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</si>
  <si>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</si>
  <si>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</si>
  <si>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</si>
  <si>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</si>
  <si>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</si>
  <si>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</si>
  <si>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</si>
  <si>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</si>
  <si>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</si>
  <si>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</si>
  <si>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</si>
  <si>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</si>
  <si>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</si>
  <si>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</si>
  <si>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</si>
  <si>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</si>
  <si>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</si>
  <si>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</si>
  <si>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</si>
  <si>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</si>
  <si>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</si>
  <si>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</si>
  <si>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</si>
  <si>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</si>
  <si>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</si>
  <si>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</si>
  <si>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</si>
  <si>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</si>
  <si>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</si>
  <si>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</si>
  <si>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</si>
  <si>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</si>
  <si>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</si>
  <si>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</si>
  <si>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</si>
  <si>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</si>
  <si>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</si>
  <si>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</si>
  <si>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</si>
  <si>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</si>
  <si>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</si>
  <si>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</si>
  <si>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</si>
  <si>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</si>
  <si>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</si>
  <si>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</si>
  <si>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</si>
  <si>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</si>
  <si>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</si>
  <si>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</si>
  <si>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</si>
  <si>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</si>
  <si>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</si>
  <si>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</si>
  <si>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</si>
  <si>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</si>
  <si>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</si>
  <si>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</si>
  <si>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</si>
  <si>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</si>
  <si>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</si>
  <si>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</si>
  <si>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</si>
  <si>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</si>
  <si>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</si>
  <si>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</si>
  <si>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</si>
  <si>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</si>
  <si>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</si>
  <si>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</si>
  <si>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</si>
  <si>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</si>
  <si>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</si>
  <si>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</si>
  <si>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</si>
  <si>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</si>
  <si>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</si>
  <si>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</si>
  <si>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</si>
  <si>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</si>
  <si>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</si>
  <si>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</si>
  <si>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</si>
  <si>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</si>
  <si>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</si>
  <si>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</si>
  <si>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</si>
  <si>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</si>
  <si>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</si>
  <si>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</si>
  <si>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</si>
  <si>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</si>
  <si>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</si>
  <si>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</si>
  <si>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</si>
  <si>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</si>
  <si>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</si>
  <si>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</si>
  <si>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</si>
  <si>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</si>
  <si>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</si>
  <si>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</si>
  <si>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</si>
  <si>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</si>
  <si>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</si>
  <si>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</si>
  <si>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</si>
  <si>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</si>
  <si>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</si>
  <si>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</si>
  <si>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</si>
  <si>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</si>
  <si>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</si>
  <si>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</si>
  <si>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</si>
  <si>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</si>
  <si>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</si>
  <si>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</si>
  <si>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</si>
  <si>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</si>
  <si>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</si>
  <si>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</si>
  <si>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</si>
  <si>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</si>
  <si>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</si>
  <si>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</si>
  <si>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</si>
  <si>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</si>
  <si>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</si>
  <si>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</si>
  <si>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</si>
  <si>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</si>
  <si>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</si>
  <si>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</si>
  <si>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</si>
  <si>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</si>
  <si>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</si>
  <si>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</si>
  <si>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</si>
  <si>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</si>
  <si>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</si>
  <si>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</si>
  <si>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</si>
  <si>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</si>
  <si>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</si>
  <si>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</si>
  <si>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</si>
  <si>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</si>
  <si>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</si>
  <si>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</si>
  <si>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</si>
  <si>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</si>
  <si>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</si>
  <si>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</si>
  <si>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</si>
  <si>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</si>
  <si>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</si>
  <si>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</si>
  <si>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</si>
  <si>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</si>
  <si>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</si>
  <si>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</si>
  <si>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</si>
  <si>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</si>
  <si>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</si>
  <si>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</si>
  <si>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</si>
  <si>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</si>
  <si>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</si>
  <si>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</si>
  <si>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</si>
  <si>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</si>
  <si>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</si>
  <si>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</si>
  <si>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</si>
  <si>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</si>
  <si>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</si>
  <si>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</si>
  <si>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</si>
  <si>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</si>
  <si>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</si>
  <si>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</si>
  <si>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</si>
  <si>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</si>
  <si>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</si>
  <si>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</si>
  <si>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</si>
  <si>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</si>
  <si>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</si>
  <si>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</si>
  <si>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</si>
  <si>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</si>
  <si>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</si>
  <si>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</si>
  <si>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</si>
  <si>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</si>
  <si>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</si>
  <si>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</si>
  <si>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</si>
  <si>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</si>
  <si>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</si>
  <si>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</si>
  <si>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</si>
  <si>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</si>
  <si>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</si>
  <si>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</si>
  <si>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</si>
  <si>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</si>
  <si>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</si>
  <si>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</si>
  <si>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</si>
  <si>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</si>
  <si>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</si>
  <si>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</si>
  <si>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</si>
  <si>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</si>
  <si>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</si>
  <si>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</si>
  <si>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</si>
  <si>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</si>
  <si>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</si>
  <si>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</si>
  <si>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</si>
  <si>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</si>
  <si>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</si>
  <si>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</si>
  <si>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</si>
  <si>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</si>
  <si>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</si>
  <si>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</si>
  <si>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</si>
  <si>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</si>
  <si>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</si>
  <si>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</si>
  <si>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</si>
  <si>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</si>
  <si>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</si>
  <si>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</si>
  <si>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</si>
  <si>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</si>
  <si>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</si>
  <si>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</si>
  <si>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</si>
  <si>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</si>
  <si>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</si>
  <si>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</si>
  <si>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</si>
  <si>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</si>
  <si>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</si>
  <si>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</si>
  <si>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</si>
  <si>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</si>
  <si>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</si>
  <si>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</si>
  <si>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</si>
  <si>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</si>
  <si>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</si>
  <si>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</si>
  <si>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</si>
  <si>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</si>
  <si>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</si>
  <si>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</si>
  <si>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</si>
  <si>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</si>
  <si>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</si>
  <si>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</si>
  <si>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</si>
  <si>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</si>
  <si>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</si>
  <si>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</si>
  <si>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</si>
  <si>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</si>
  <si>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</si>
  <si>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</si>
  <si>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</si>
  <si>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</si>
  <si>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</si>
  <si>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</si>
  <si>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</si>
  <si>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</si>
  <si>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</si>
  <si>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</si>
  <si>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</si>
  <si>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</si>
  <si>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</si>
  <si>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</si>
  <si>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</si>
  <si>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</si>
  <si>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</si>
  <si>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</si>
  <si>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</si>
  <si>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</si>
  <si>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</si>
  <si>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</si>
  <si>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</si>
  <si>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</si>
  <si>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</si>
  <si>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</si>
  <si>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</si>
  <si>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</si>
  <si>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</si>
  <si>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</si>
  <si>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</si>
  <si>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</si>
  <si>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</si>
  <si>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</si>
  <si>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</si>
  <si>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</si>
  <si>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</si>
  <si>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</si>
  <si>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</si>
  <si>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</si>
  <si>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</si>
  <si>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</si>
  <si>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</si>
  <si>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</si>
  <si>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</si>
  <si>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</si>
  <si>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</si>
  <si>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</si>
  <si>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</si>
  <si>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</si>
  <si>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</si>
  <si>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</si>
  <si>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</si>
  <si>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</si>
  <si>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</si>
  <si>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</si>
  <si>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</si>
  <si>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</si>
  <si>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</si>
  <si>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</si>
  <si>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</si>
  <si>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</si>
  <si>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</si>
  <si>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</si>
  <si>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</si>
  <si>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</si>
  <si>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</si>
  <si>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</si>
  <si>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</si>
  <si>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</si>
  <si>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</si>
  <si>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</si>
  <si>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</si>
  <si>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</si>
  <si>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</si>
  <si>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</si>
  <si>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</si>
  <si>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</si>
  <si>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</si>
  <si>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</si>
  <si>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</si>
  <si>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</si>
  <si>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</si>
  <si>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</si>
  <si>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</si>
  <si>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</si>
  <si>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</si>
  <si>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</si>
  <si>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</si>
  <si>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</si>
  <si>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</si>
  <si>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</si>
  <si>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</si>
  <si>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</si>
  <si>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</si>
  <si>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</si>
  <si>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</si>
  <si>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</si>
  <si>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</si>
  <si>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</si>
  <si>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</si>
  <si>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</si>
  <si>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</si>
  <si>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</si>
  <si>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</si>
  <si>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</si>
  <si>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</si>
  <si>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</si>
  <si>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</si>
  <si>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</si>
  <si>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</si>
  <si>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</si>
  <si>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</si>
  <si>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</si>
  <si>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</si>
  <si>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</si>
  <si>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</si>
  <si>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</si>
  <si>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</si>
  <si>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</si>
  <si>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</si>
  <si>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</si>
  <si>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</si>
  <si>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</si>
  <si>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</si>
  <si>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</si>
  <si>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</si>
  <si>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</si>
  <si>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</si>
  <si>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</si>
  <si>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</si>
  <si>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</si>
  <si>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</si>
  <si>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</si>
  <si>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</si>
  <si>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</si>
  <si>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</si>
  <si>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</si>
  <si>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</si>
  <si>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</si>
  <si>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</si>
  <si>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</si>
  <si>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</si>
  <si>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</si>
  <si>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</si>
  <si>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</si>
  <si>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</si>
  <si>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</si>
  <si>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</si>
  <si>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</si>
  <si>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</si>
  <si>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</si>
  <si>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</si>
  <si>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</si>
  <si>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</si>
  <si>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</si>
  <si>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</si>
  <si>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</si>
  <si>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</si>
  <si>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</si>
  <si>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</si>
  <si>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</si>
  <si>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</si>
  <si>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</si>
  <si>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</si>
  <si>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</si>
  <si>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</si>
  <si>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</si>
  <si>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</si>
  <si>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</si>
  <si>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</si>
  <si>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</si>
  <si>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</si>
  <si>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</si>
  <si>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</si>
  <si>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</si>
  <si>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</si>
  <si>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</si>
  <si>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</si>
  <si>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</si>
  <si>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</si>
  <si>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</si>
  <si>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</si>
  <si>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</si>
  <si>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</si>
  <si>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</si>
  <si>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</si>
  <si>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</si>
  <si>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</si>
  <si>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</si>
  <si>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</si>
  <si>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</si>
  <si>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</si>
  <si>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</si>
  <si>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</si>
  <si>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</si>
  <si>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</si>
  <si>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</si>
  <si>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</si>
  <si>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</si>
  <si>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</si>
  <si>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</si>
  <si>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</si>
  <si>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</si>
  <si>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</si>
  <si>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</si>
  <si>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</si>
  <si>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</si>
  <si>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</si>
  <si>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</si>
  <si>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</si>
  <si>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</si>
  <si>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</si>
  <si>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</si>
  <si>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</si>
  <si>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</si>
  <si>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</si>
  <si>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</si>
  <si>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</si>
  <si>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</si>
  <si>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</si>
  <si>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</si>
  <si>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</si>
  <si>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</si>
  <si>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</si>
  <si>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</si>
  <si>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</si>
  <si>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</si>
  <si>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</si>
  <si>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</si>
  <si>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</si>
  <si>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</si>
  <si>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</si>
  <si>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</si>
  <si>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</si>
  <si>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</si>
  <si>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</si>
  <si>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</si>
  <si>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</si>
  <si>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</si>
  <si>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</si>
  <si>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</si>
  <si>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</si>
  <si>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</si>
  <si>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</si>
  <si>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</si>
  <si>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</si>
  <si>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</si>
  <si>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</si>
  <si>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</si>
  <si>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</si>
  <si>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</si>
  <si>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</si>
  <si>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</si>
  <si>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</si>
  <si>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</si>
  <si>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</si>
  <si>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</si>
  <si>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</si>
  <si>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</si>
  <si>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</si>
  <si>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</si>
  <si>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</si>
  <si>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</si>
  <si>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</si>
  <si>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</si>
  <si>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</si>
  <si>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</si>
  <si>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</si>
  <si>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</si>
  <si>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</si>
  <si>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</si>
  <si>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</si>
  <si>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</si>
  <si>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</si>
  <si>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</si>
  <si>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</si>
  <si>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</si>
  <si>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</si>
  <si>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</si>
  <si>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</si>
  <si>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</si>
  <si>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</si>
  <si>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</si>
  <si>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</si>
  <si>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</si>
  <si>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</si>
  <si>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</si>
  <si>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</si>
  <si>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</si>
  <si>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</si>
  <si>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</si>
  <si>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</si>
  <si>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</si>
  <si>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</si>
  <si>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</si>
  <si>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</si>
  <si>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</si>
  <si>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</si>
  <si>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</si>
  <si>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</si>
  <si>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</si>
  <si>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</si>
  <si>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</si>
  <si>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</si>
  <si>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</si>
  <si>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</si>
  <si>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</si>
  <si>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</si>
  <si>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</si>
  <si>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</si>
  <si>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</si>
  <si>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</si>
  <si>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</si>
  <si>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</si>
  <si>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</si>
  <si>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</si>
  <si>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</si>
  <si>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</si>
  <si>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</si>
  <si>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</si>
  <si>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</si>
  <si>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</si>
  <si>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</si>
  <si>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</si>
  <si>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</si>
  <si>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</si>
  <si>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</si>
  <si>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</si>
  <si>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</si>
  <si>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</si>
  <si>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</si>
  <si>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</si>
  <si>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</si>
  <si>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</si>
  <si>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</si>
  <si>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</si>
  <si>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</si>
  <si>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</si>
  <si>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</si>
  <si>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</si>
  <si>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</si>
  <si>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</si>
  <si>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</si>
  <si>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</si>
  <si>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</si>
  <si>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</si>
  <si>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</si>
  <si>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</si>
  <si>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</si>
  <si>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</si>
  <si>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</si>
  <si>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</si>
  <si>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</si>
  <si>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</si>
  <si>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</si>
  <si>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</si>
  <si>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</si>
  <si>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</si>
  <si>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</si>
  <si>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</si>
  <si>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</si>
  <si>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</si>
  <si>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</si>
  <si>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</si>
  <si>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</si>
  <si>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</si>
  <si>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</si>
  <si>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</si>
  <si>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</si>
  <si>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</si>
  <si>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</si>
  <si>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</si>
  <si>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</si>
  <si>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</si>
  <si>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</si>
  <si>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</si>
  <si>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</si>
  <si>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</si>
  <si>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</si>
  <si>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</si>
  <si>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</si>
  <si>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</si>
  <si>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</si>
  <si>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</si>
  <si>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</si>
  <si>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</si>
  <si>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</si>
  <si>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</si>
  <si>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</si>
  <si>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</si>
  <si>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</si>
  <si>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</si>
  <si>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</si>
  <si>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</si>
  <si>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</si>
  <si>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</si>
  <si>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</si>
  <si>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</si>
  <si>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</si>
  <si>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</si>
  <si>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</si>
  <si>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</si>
  <si>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</si>
  <si>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</si>
  <si>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</si>
  <si>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</si>
  <si>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</si>
  <si>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</si>
  <si>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</si>
  <si>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</si>
  <si>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</si>
  <si>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</si>
  <si>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</si>
  <si>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</si>
  <si>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</si>
  <si>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</si>
  <si>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</si>
  <si>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</si>
  <si>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</si>
  <si>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</si>
  <si>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</si>
  <si>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</si>
  <si>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</si>
  <si>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</si>
  <si>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</si>
  <si>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</si>
  <si>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</si>
  <si>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</si>
  <si>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</si>
  <si>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</si>
  <si>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</si>
  <si>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</si>
  <si>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</si>
  <si>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</si>
  <si>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</si>
  <si>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</si>
  <si>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</si>
  <si>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</si>
  <si>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</si>
  <si>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</si>
  <si>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</si>
  <si>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</si>
  <si>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</si>
  <si>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</si>
  <si>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</si>
  <si>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</si>
  <si>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</si>
  <si>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</si>
  <si>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</si>
  <si>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</si>
  <si>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</si>
  <si>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</si>
  <si>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</si>
  <si>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</si>
  <si>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</si>
  <si>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</si>
  <si>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</si>
  <si>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</si>
  <si>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</si>
  <si>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</si>
  <si>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</si>
  <si>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</si>
  <si>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</si>
  <si>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</si>
  <si>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</si>
  <si>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</si>
  <si>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</si>
  <si>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</si>
  <si>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</si>
  <si>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</si>
  <si>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</si>
  <si>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</si>
  <si>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</si>
  <si>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</si>
  <si>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</si>
  <si>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</si>
  <si>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</si>
  <si>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</si>
  <si>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</si>
  <si>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</si>
  <si>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</si>
  <si>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</si>
  <si>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</si>
  <si>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</si>
  <si>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</si>
  <si>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</si>
  <si>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</si>
  <si>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</si>
  <si>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</si>
  <si>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</si>
  <si>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</si>
  <si>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</si>
  <si>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</si>
  <si>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</si>
  <si>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</si>
  <si>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</si>
  <si>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</si>
  <si>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</si>
  <si>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</si>
  <si>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</si>
  <si>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</si>
  <si>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</si>
  <si>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</si>
  <si>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</si>
  <si>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</si>
  <si>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</si>
  <si>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</si>
  <si>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</si>
  <si>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</si>
  <si>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</si>
  <si>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</si>
  <si>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</si>
  <si>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</si>
  <si>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</si>
  <si>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</si>
  <si>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</si>
  <si>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</si>
  <si>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</si>
  <si>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</si>
  <si>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</si>
  <si>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</si>
  <si>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</si>
  <si>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</si>
  <si>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</si>
  <si>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</si>
  <si>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</si>
  <si>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</si>
  <si>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</si>
  <si>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</si>
  <si>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</si>
  <si>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</si>
  <si>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</si>
  <si>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</si>
  <si>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</si>
  <si>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</si>
  <si>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</si>
  <si>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</si>
  <si>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</si>
  <si>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</si>
  <si>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</si>
  <si>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</si>
  <si>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</si>
  <si>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</si>
  <si>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</si>
  <si>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</si>
  <si>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</si>
  <si>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</si>
  <si>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</si>
  <si>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</si>
  <si>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</si>
  <si>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</si>
  <si>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</si>
  <si>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</si>
  <si>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</si>
  <si>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</si>
  <si>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</si>
  <si>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</si>
  <si>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</si>
  <si>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</si>
  <si>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</si>
  <si>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</si>
  <si>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</si>
  <si>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</si>
  <si>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</si>
  <si>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</si>
  <si>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</si>
  <si>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</si>
  <si>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</si>
  <si>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</si>
  <si>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</si>
  <si>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</si>
  <si>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</si>
  <si>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</si>
  <si>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</si>
  <si>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</si>
  <si>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</si>
  <si>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</si>
  <si>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</si>
  <si>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</si>
  <si>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</si>
  <si>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</si>
  <si>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</si>
  <si>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</si>
  <si>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</si>
  <si>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</si>
  <si>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</si>
  <si>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</si>
  <si>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</si>
  <si>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</si>
  <si>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</si>
  <si>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</si>
  <si>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</si>
  <si>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</si>
  <si>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</si>
  <si>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</si>
  <si>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</si>
  <si>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</si>
  <si>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</si>
  <si>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</si>
  <si>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</si>
  <si>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</si>
  <si>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</si>
  <si>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</si>
  <si>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</si>
  <si>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</si>
  <si>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</si>
  <si>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</si>
  <si>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</si>
  <si>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</si>
  <si>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</si>
  <si>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</si>
  <si>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</si>
  <si>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</si>
  <si>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</si>
  <si>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</si>
  <si>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</si>
  <si>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</si>
  <si>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</si>
  <si>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</si>
  <si>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</si>
  <si>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</si>
  <si>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</si>
  <si>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</si>
  <si>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</si>
  <si>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</si>
  <si>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</si>
  <si>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</si>
  <si>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</si>
  <si>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</si>
  <si>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</si>
  <si>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</si>
  <si>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</si>
  <si>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</si>
  <si>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</si>
  <si>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</si>
  <si>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</si>
  <si>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</si>
  <si>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</si>
  <si>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</si>
  <si>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</si>
  <si>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</si>
  <si>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</si>
  <si>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</si>
  <si>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</si>
  <si>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</si>
  <si>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</si>
  <si>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</si>
  <si>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</si>
  <si>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</si>
  <si>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</si>
  <si>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</si>
  <si>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</si>
  <si>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</si>
  <si>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</si>
  <si>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</si>
  <si>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</si>
  <si>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</si>
  <si>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</si>
  <si>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</si>
  <si>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</si>
  <si>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</si>
  <si>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</si>
  <si>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</si>
  <si>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</si>
  <si>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</si>
  <si>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</si>
  <si>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</si>
  <si>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</si>
  <si>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</si>
  <si>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</si>
  <si>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</si>
  <si>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</si>
  <si>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</si>
  <si>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</si>
  <si>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</si>
  <si>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</si>
  <si>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</si>
  <si>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</si>
  <si>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</si>
  <si>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</si>
  <si>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</si>
  <si>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</si>
  <si>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</si>
  <si>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</si>
  <si>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</si>
  <si>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</si>
  <si>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</si>
  <si>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</si>
  <si>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</si>
  <si>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</si>
  <si>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</si>
  <si>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</si>
  <si>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</si>
  <si>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</si>
  <si>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</si>
  <si>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</si>
  <si>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</si>
  <si>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</si>
  <si>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</si>
  <si>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</si>
  <si>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</si>
  <si>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</si>
  <si>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</si>
  <si>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</si>
  <si>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</si>
  <si>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</si>
  <si>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</si>
  <si>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</si>
  <si>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</si>
  <si>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</si>
  <si>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</si>
  <si>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</si>
  <si>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</si>
  <si>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</si>
  <si>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</si>
  <si>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</si>
  <si>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</si>
  <si>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</si>
  <si>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</si>
  <si>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</si>
  <si>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</si>
  <si>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</si>
  <si>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</si>
  <si>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</si>
  <si>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</si>
  <si>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</si>
  <si>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</si>
  <si>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</si>
  <si>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</si>
  <si>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</si>
  <si>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</si>
  <si>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</si>
  <si>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</si>
  <si>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</si>
  <si>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</si>
  <si>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</si>
  <si>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</si>
  <si>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</si>
  <si>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</si>
  <si>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</si>
  <si>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</si>
  <si>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</si>
  <si>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</si>
  <si>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</si>
  <si>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</si>
  <si>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</si>
  <si>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</si>
  <si>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</si>
  <si>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</si>
  <si>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</si>
  <si>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</si>
  <si>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</si>
  <si>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</si>
  <si>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</si>
  <si>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</si>
  <si>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</si>
  <si>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</si>
  <si>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</si>
  <si>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</si>
  <si>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</si>
  <si>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</si>
  <si>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</si>
  <si>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</si>
  <si>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</si>
  <si>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</si>
  <si>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</si>
  <si>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</si>
  <si>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</si>
  <si>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</si>
  <si>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</si>
  <si>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</si>
  <si>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</si>
  <si>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</si>
  <si>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</si>
  <si>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</si>
  <si>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</si>
  <si>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</si>
  <si>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</si>
  <si>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</si>
  <si>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</si>
  <si>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</si>
  <si>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</si>
  <si>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</si>
  <si>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</si>
  <si>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</si>
  <si>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</si>
  <si>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</si>
  <si>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</si>
  <si>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</si>
  <si>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</si>
  <si>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</si>
  <si>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</si>
  <si>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</si>
  <si>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</si>
  <si>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</si>
  <si>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</si>
  <si>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</si>
  <si>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</si>
  <si>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</si>
  <si>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</si>
  <si>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</si>
  <si>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</si>
  <si>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</si>
  <si>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</si>
  <si>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</si>
  <si>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</si>
  <si>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</si>
  <si>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</si>
  <si>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</si>
  <si>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</si>
  <si>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</si>
  <si>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</si>
  <si>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</si>
  <si>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</si>
  <si>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</si>
  <si>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</si>
  <si>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</si>
  <si>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</si>
  <si>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</si>
  <si>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</si>
  <si>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</si>
  <si>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</si>
  <si>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</si>
  <si>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</si>
  <si>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</si>
  <si>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</si>
  <si>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</si>
  <si>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</si>
  <si>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</si>
  <si>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</si>
  <si>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</si>
  <si>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</si>
  <si>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</si>
  <si>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</si>
  <si>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</si>
  <si>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</si>
  <si>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</si>
  <si>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</si>
  <si>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</si>
  <si>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</si>
  <si>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</si>
  <si>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</si>
  <si>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</si>
  <si>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</si>
  <si>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</si>
  <si>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</si>
  <si>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</si>
  <si>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</si>
  <si>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</si>
  <si>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</si>
  <si>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</si>
  <si>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</si>
  <si>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</si>
  <si>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</si>
  <si>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</si>
  <si>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</si>
  <si>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</si>
  <si>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</si>
  <si>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</si>
  <si>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</si>
  <si>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</si>
  <si>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</si>
  <si>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</si>
  <si>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</si>
  <si>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</si>
  <si>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</si>
  <si>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</si>
  <si>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</si>
  <si>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</si>
  <si>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</si>
  <si>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</si>
  <si>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</si>
  <si>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</si>
  <si>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</si>
  <si>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</si>
  <si>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</si>
  <si>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</si>
  <si>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</si>
  <si>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</si>
  <si>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</si>
  <si>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</si>
  <si>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</si>
  <si>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</si>
  <si>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</si>
  <si>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</si>
  <si>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</si>
  <si>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</si>
  <si>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</si>
  <si>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</si>
  <si>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</si>
  <si>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</si>
  <si>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</si>
  <si>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</si>
  <si>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</si>
  <si>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</si>
  <si>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</si>
  <si>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</si>
  <si>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</si>
  <si>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</si>
  <si>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</si>
  <si>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</si>
  <si>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</si>
  <si>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</si>
  <si>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</si>
  <si>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</si>
  <si>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</si>
  <si>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</si>
  <si>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</si>
  <si>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</si>
  <si>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</si>
  <si>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</si>
  <si>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</si>
  <si>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</si>
  <si>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</si>
  <si>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</si>
  <si>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</si>
  <si>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</si>
  <si>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</si>
  <si>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</si>
  <si>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</si>
  <si>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</si>
  <si>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</si>
  <si>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</si>
  <si>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</si>
  <si>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</si>
  <si>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</si>
  <si>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</si>
  <si>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</si>
  <si>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</si>
  <si>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</si>
  <si>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</si>
  <si>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</si>
  <si>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</si>
  <si>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</si>
  <si>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</si>
  <si>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</si>
  <si>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</si>
  <si>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</si>
  <si>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</si>
  <si>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</si>
  <si>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</si>
  <si>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</si>
  <si>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</si>
  <si>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</si>
  <si>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</si>
  <si>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</si>
  <si>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</si>
  <si>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</si>
  <si>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</si>
  <si>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</si>
  <si>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</si>
  <si>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</si>
  <si>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</si>
  <si>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</si>
  <si>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</si>
  <si>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</si>
  <si>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</si>
  <si>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</si>
  <si>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</si>
  <si>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</si>
  <si>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</si>
  <si>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</si>
  <si>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</si>
  <si>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</si>
  <si>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</si>
  <si>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</si>
  <si>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</si>
  <si>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</si>
  <si>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</si>
  <si>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</si>
  <si>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</si>
  <si>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</si>
  <si>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</si>
  <si>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</si>
  <si>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</si>
  <si>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</si>
  <si>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</si>
  <si>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</si>
  <si>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</si>
  <si>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</si>
  <si>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</si>
  <si>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</si>
  <si>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</si>
  <si>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</si>
  <si>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</si>
  <si>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</si>
  <si>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</si>
  <si>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</si>
  <si>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</si>
  <si>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</si>
  <si>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</si>
  <si>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</si>
  <si>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</si>
  <si>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</si>
  <si>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</si>
  <si>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</si>
  <si>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</si>
  <si>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</si>
  <si>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</si>
  <si>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</si>
  <si>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</si>
  <si>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</si>
  <si>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</si>
  <si>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</si>
  <si>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</si>
  <si>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</si>
  <si>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</si>
  <si>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</si>
  <si>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</si>
  <si>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</si>
  <si>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</si>
  <si>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</si>
  <si>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</si>
  <si>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</si>
  <si>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</si>
  <si>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</si>
  <si>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</si>
  <si>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</si>
  <si>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</si>
  <si>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</si>
  <si>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</si>
  <si>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</si>
  <si>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</si>
  <si>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</si>
  <si>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</si>
  <si>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</si>
  <si>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</si>
  <si>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</si>
  <si>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</si>
  <si>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</si>
  <si>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</si>
  <si>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</si>
  <si>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</si>
  <si>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</si>
  <si>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</si>
  <si>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</si>
  <si>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</si>
  <si>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</si>
  <si>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</si>
  <si>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</si>
  <si>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</si>
  <si>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</si>
  <si>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</si>
  <si>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</si>
  <si>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</si>
  <si>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</si>
  <si>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</si>
  <si>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</si>
  <si>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</si>
  <si>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</si>
  <si>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</si>
  <si>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</si>
  <si>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</si>
  <si>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</si>
  <si>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</si>
  <si>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</si>
  <si>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</si>
  <si>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</si>
  <si>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</si>
  <si>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</si>
  <si>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</si>
  <si>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</si>
  <si>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</si>
  <si>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</si>
  <si>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</si>
  <si>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</si>
  <si>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</si>
  <si>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</si>
  <si>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</si>
  <si>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</si>
  <si>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</si>
  <si>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</si>
  <si>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</si>
  <si>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</si>
  <si>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</si>
  <si>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</si>
  <si>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</si>
  <si>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</si>
  <si>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</si>
  <si>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</si>
  <si>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</si>
  <si>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</si>
  <si>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</si>
  <si>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</si>
  <si>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</si>
  <si>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</si>
  <si>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</si>
  <si>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</si>
  <si>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</si>
  <si>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</si>
  <si>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</si>
  <si>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</si>
  <si>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</si>
  <si>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</si>
  <si>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</si>
  <si>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</si>
  <si>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</si>
  <si>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</si>
  <si>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</si>
  <si>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</si>
  <si>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</si>
  <si>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</si>
  <si>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</si>
  <si>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</si>
  <si>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</si>
  <si>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</si>
  <si>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</si>
  <si>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</si>
  <si>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</si>
  <si>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</si>
  <si>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</si>
  <si>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</si>
  <si>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</si>
  <si>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</si>
  <si>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</si>
  <si>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</si>
  <si>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</si>
  <si>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</si>
  <si>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</si>
  <si>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</si>
  <si>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</si>
  <si>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</si>
  <si>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</si>
  <si>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</si>
  <si>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</si>
  <si>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</si>
  <si>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</si>
  <si>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</si>
  <si>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</si>
  <si>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</si>
  <si>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</si>
  <si>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</si>
  <si>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</si>
  <si>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</si>
  <si>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</si>
  <si>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</si>
  <si>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</si>
  <si>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</si>
  <si>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</si>
  <si>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</si>
  <si>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</si>
  <si>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</si>
  <si>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</si>
  <si>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</si>
  <si>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</si>
  <si>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</si>
  <si>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</si>
  <si>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</si>
  <si>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</si>
  <si>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</si>
  <si>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</si>
  <si>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</si>
  <si>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</si>
  <si>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</si>
  <si>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</si>
  <si>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</si>
  <si>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</si>
  <si>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</si>
  <si>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</si>
  <si>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</si>
  <si>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</si>
  <si>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</si>
  <si>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</si>
  <si>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</si>
  <si>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</si>
  <si>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</si>
  <si>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</si>
  <si>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</si>
  <si>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</si>
  <si>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</si>
  <si>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</si>
  <si>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</si>
  <si>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</si>
  <si>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</si>
  <si>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</si>
  <si>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</si>
  <si>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</si>
  <si>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</si>
  <si>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</si>
  <si>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</si>
  <si>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</si>
  <si>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</si>
  <si>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</si>
  <si>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</si>
  <si>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</si>
  <si>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</si>
  <si>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</si>
  <si>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</si>
  <si>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</si>
  <si>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</si>
  <si>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</si>
  <si>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</si>
  <si>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</si>
  <si>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</si>
  <si>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</si>
  <si>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</si>
  <si>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</si>
  <si>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</si>
  <si>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</si>
  <si>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</si>
  <si>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</si>
  <si>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</si>
  <si>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</si>
  <si>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</si>
  <si>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</si>
  <si>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</si>
  <si>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</si>
  <si>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</si>
  <si>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</si>
  <si>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</si>
  <si>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</si>
  <si>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</si>
  <si>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</si>
  <si>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</si>
  <si>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</si>
  <si>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</si>
  <si>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</si>
  <si>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</si>
  <si>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</si>
  <si>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</si>
  <si>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</si>
  <si>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</si>
  <si>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</si>
  <si>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</si>
  <si>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</si>
  <si>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</si>
  <si>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</si>
  <si>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</si>
  <si>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</si>
  <si>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</si>
  <si>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</si>
  <si>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</si>
  <si>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</si>
  <si>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</si>
  <si>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</si>
  <si>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</si>
  <si>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</si>
  <si>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</si>
  <si>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</si>
  <si>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</si>
  <si>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</si>
  <si>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</si>
  <si>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</si>
  <si>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</si>
  <si>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</si>
  <si>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</si>
  <si>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</si>
  <si>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</si>
  <si>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</si>
  <si>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</si>
  <si>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</si>
  <si>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</si>
  <si>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</si>
  <si>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</si>
  <si>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</si>
  <si>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</si>
  <si>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</si>
  <si>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</si>
  <si>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</si>
  <si>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</si>
  <si>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</si>
  <si>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</si>
  <si>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</si>
  <si>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</si>
  <si>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</si>
  <si>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</si>
  <si>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</si>
  <si>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</si>
  <si>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</si>
  <si>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</si>
  <si>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</si>
  <si>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</si>
  <si>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</si>
  <si>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</si>
  <si>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</si>
  <si>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</si>
  <si>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</si>
  <si>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</si>
  <si>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</si>
  <si>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</si>
  <si>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</si>
  <si>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</si>
  <si>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</si>
  <si>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</si>
  <si>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</si>
  <si>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</si>
  <si>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</si>
  <si>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</si>
  <si>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</si>
  <si>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</si>
  <si>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</si>
  <si>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</si>
  <si>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</si>
  <si>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</si>
  <si>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</si>
  <si>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</si>
  <si>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</si>
  <si>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</si>
  <si>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</si>
  <si>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</si>
  <si>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</si>
  <si>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</si>
  <si>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</si>
  <si>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</si>
  <si>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</si>
  <si>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</si>
  <si>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</si>
  <si>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</si>
  <si>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</si>
  <si>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</si>
  <si>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</si>
  <si>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</si>
  <si>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</si>
  <si>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</si>
  <si>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</si>
  <si>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</si>
  <si>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</si>
  <si>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</si>
  <si>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</si>
  <si>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</si>
  <si>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</si>
  <si>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</si>
  <si>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</si>
  <si>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</si>
  <si>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</si>
  <si>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</si>
  <si>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</si>
  <si>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</si>
  <si>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</si>
  <si>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</si>
  <si>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</si>
  <si>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</si>
  <si>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</si>
  <si>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</si>
  <si>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</si>
  <si>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</si>
  <si>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</si>
  <si>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</si>
  <si>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</si>
  <si>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</si>
  <si>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</si>
  <si>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</si>
  <si>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</si>
  <si>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</si>
  <si>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</si>
  <si>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</si>
  <si>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</si>
  <si>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</si>
  <si>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</si>
  <si>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</si>
  <si>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</si>
  <si>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</si>
  <si>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</si>
  <si>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</si>
  <si>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</si>
  <si>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</si>
  <si>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</si>
  <si>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</si>
  <si>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</si>
  <si>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</si>
  <si>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</si>
  <si>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</si>
  <si>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</si>
  <si>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</si>
  <si>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</si>
  <si>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</si>
  <si>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</si>
  <si>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</si>
  <si>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</si>
  <si>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</si>
  <si>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</si>
  <si>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</si>
  <si>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</si>
  <si>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</si>
  <si>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</si>
  <si>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</si>
  <si>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</si>
  <si>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</si>
  <si>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</si>
  <si>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</si>
  <si>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</si>
  <si>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</si>
  <si>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</si>
  <si>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</si>
  <si>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</si>
  <si>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</si>
  <si>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</si>
  <si>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</si>
  <si>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</si>
  <si>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</si>
  <si>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</si>
  <si>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</si>
  <si>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</si>
  <si>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</si>
  <si>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</si>
  <si>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</si>
  <si>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</si>
  <si>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</si>
  <si>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</si>
  <si>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</si>
  <si>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</si>
  <si>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</si>
  <si>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</si>
  <si>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</si>
  <si>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</si>
  <si>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</si>
  <si>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</si>
  <si>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</si>
  <si>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</si>
  <si>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</si>
  <si>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</si>
  <si>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</si>
  <si>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</si>
  <si>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</si>
  <si>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</si>
  <si>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</si>
  <si>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</si>
  <si>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</si>
  <si>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</si>
  <si>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</si>
  <si>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</si>
  <si>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</si>
  <si>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</si>
  <si>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</si>
  <si>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</si>
  <si>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</si>
  <si>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</si>
  <si>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</si>
  <si>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</si>
  <si>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</si>
  <si>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</si>
  <si>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</si>
  <si>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</si>
  <si>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</si>
  <si>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</si>
  <si>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</si>
  <si>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</si>
  <si>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</si>
  <si>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</si>
  <si>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</si>
  <si>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</si>
  <si>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</si>
  <si>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</si>
  <si>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</si>
  <si>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</si>
  <si>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</si>
  <si>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</si>
  <si>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</si>
  <si>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</si>
  <si>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</si>
  <si>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</si>
  <si>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</si>
  <si>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</si>
  <si>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</si>
  <si>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</si>
  <si>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</si>
  <si>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</si>
  <si>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</si>
  <si>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</si>
  <si>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</si>
  <si>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</si>
  <si>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</si>
  <si>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</si>
  <si>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</si>
  <si>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</si>
  <si>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</si>
  <si>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</si>
  <si>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</si>
  <si>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</si>
  <si>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</si>
  <si>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</si>
  <si>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</si>
  <si>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</si>
  <si>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</si>
  <si>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</si>
  <si>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</si>
  <si>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</si>
  <si>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</si>
  <si>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</si>
  <si>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</si>
  <si>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</si>
  <si>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</si>
  <si>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</si>
  <si>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</si>
  <si>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</si>
  <si>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</si>
  <si>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</si>
  <si>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</si>
  <si>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</si>
  <si>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</si>
  <si>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</si>
  <si>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</si>
  <si>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</si>
  <si>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</si>
  <si>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</si>
  <si>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</si>
  <si>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</si>
  <si>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</si>
  <si>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</si>
  <si>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</si>
  <si>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</si>
  <si>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</si>
  <si>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</si>
  <si>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</si>
  <si>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</si>
  <si>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</si>
  <si>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</si>
  <si>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</si>
  <si>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</si>
  <si>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</si>
  <si>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</si>
  <si>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</si>
  <si>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</si>
  <si>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</si>
  <si>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</si>
  <si>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</si>
  <si>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</si>
  <si>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</si>
  <si>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</si>
  <si>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</si>
  <si>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</si>
  <si>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</si>
  <si>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</si>
  <si>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</si>
  <si>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</si>
  <si>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</si>
  <si>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</si>
  <si>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</si>
  <si>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</si>
  <si>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</si>
  <si>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</si>
  <si>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</si>
  <si>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</si>
  <si>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</si>
  <si>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</si>
  <si>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</si>
  <si>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</si>
  <si>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</si>
  <si>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</si>
  <si>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</si>
  <si>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</si>
  <si>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</si>
  <si>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</si>
  <si>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</si>
  <si>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</si>
  <si>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</si>
  <si>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</si>
  <si>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</si>
  <si>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</si>
  <si>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</si>
  <si>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</si>
  <si>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</si>
  <si>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</si>
  <si>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</si>
  <si>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</si>
  <si>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</si>
  <si>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</si>
  <si>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</si>
  <si>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</si>
  <si>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</si>
  <si>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</si>
  <si>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</si>
  <si>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</si>
  <si>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</si>
  <si>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</si>
  <si>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</si>
  <si>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</si>
  <si>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</si>
  <si>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</si>
  <si>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</si>
  <si>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</si>
  <si>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</si>
  <si>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</si>
  <si>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</si>
  <si>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</si>
  <si>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</si>
  <si>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</si>
  <si>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</si>
  <si>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</si>
  <si>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</si>
  <si>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</si>
  <si>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</si>
  <si>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</si>
  <si>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</si>
  <si>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</si>
  <si>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</si>
  <si>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</si>
  <si>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</si>
  <si>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</si>
  <si>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</si>
  <si>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</si>
  <si>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</si>
  <si>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</si>
  <si>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</si>
  <si>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</si>
  <si>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</si>
  <si>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</si>
  <si>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</si>
  <si>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</si>
  <si>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</si>
  <si>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</si>
  <si>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</si>
  <si>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</si>
  <si>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</si>
  <si>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</si>
  <si>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</si>
  <si>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</si>
  <si>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</si>
  <si>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</si>
  <si>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</si>
  <si>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</si>
  <si>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</si>
  <si>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</si>
  <si>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</si>
  <si>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</si>
  <si>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</si>
  <si>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</si>
  <si>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</si>
  <si>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</si>
  <si>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</si>
  <si>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</si>
  <si>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</si>
  <si>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</si>
  <si>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</si>
  <si>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</si>
  <si>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</si>
  <si>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</si>
  <si>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</si>
  <si>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</si>
  <si>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</si>
  <si>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</si>
  <si>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</si>
  <si>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</si>
  <si>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</si>
  <si>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</si>
  <si>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</si>
  <si>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</si>
  <si>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</si>
  <si>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</si>
  <si>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</si>
  <si>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</si>
  <si>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</si>
  <si>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</si>
  <si>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</si>
  <si>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</si>
  <si>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</si>
  <si>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</si>
  <si>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</si>
  <si>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</si>
  <si>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</si>
  <si>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</si>
  <si>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</si>
  <si>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</si>
  <si>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</si>
  <si>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</si>
  <si>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</si>
  <si>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</si>
  <si>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</si>
  <si>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</si>
  <si>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</si>
  <si>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</si>
  <si>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</si>
  <si>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</si>
  <si>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</si>
  <si>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</si>
  <si>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</si>
  <si>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</si>
  <si>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</si>
  <si>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</si>
  <si>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</si>
  <si>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</si>
  <si>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</si>
  <si>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</si>
  <si>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</si>
  <si>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</si>
  <si>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</si>
  <si>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</si>
  <si>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</si>
  <si>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</si>
  <si>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</si>
  <si>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</si>
  <si>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</si>
  <si>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</si>
  <si>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</si>
  <si>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</si>
  <si>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</si>
  <si>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</si>
  <si>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</si>
  <si>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</si>
  <si>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</si>
  <si>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</si>
  <si>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</si>
  <si>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</si>
  <si>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</si>
  <si>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</si>
  <si>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</si>
  <si>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</si>
  <si>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</si>
  <si>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</si>
  <si>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</si>
  <si>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</si>
  <si>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</si>
  <si>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</si>
  <si>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</si>
  <si>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</si>
  <si>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</si>
  <si>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</si>
  <si>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</si>
  <si>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</si>
  <si>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</si>
  <si>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</si>
  <si>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</si>
  <si>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</si>
  <si>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</si>
  <si>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</si>
  <si>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</si>
  <si>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</si>
  <si>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</si>
  <si>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</si>
  <si>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</si>
  <si>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</si>
  <si>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</si>
  <si>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</si>
  <si>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</si>
  <si>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</si>
  <si>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</si>
  <si>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</si>
  <si>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</si>
  <si>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</si>
  <si>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</si>
  <si>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</si>
  <si>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</si>
  <si>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</si>
  <si>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</si>
  <si>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</si>
  <si>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</si>
  <si>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</si>
  <si>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</si>
  <si>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</si>
  <si>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</si>
  <si>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</si>
  <si>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</si>
  <si>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</si>
  <si>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</si>
  <si>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</si>
  <si>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</si>
  <si>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</si>
  <si>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</si>
  <si>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</si>
  <si>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</si>
  <si>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</si>
  <si>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</si>
  <si>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</si>
  <si>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</si>
  <si>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</si>
  <si>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</si>
  <si>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</si>
  <si>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</si>
  <si>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</si>
  <si>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</si>
  <si>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</si>
  <si>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</si>
  <si>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</si>
  <si>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</si>
  <si>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</si>
  <si>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</si>
  <si>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</si>
  <si>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</si>
  <si>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</si>
  <si>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</si>
  <si>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</si>
  <si>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</si>
  <si>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</si>
  <si>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</si>
  <si>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</si>
  <si>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</si>
  <si>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</si>
  <si>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</si>
  <si>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</si>
  <si>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</si>
  <si>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</si>
  <si>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</si>
  <si>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</si>
  <si>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</si>
  <si>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</si>
  <si>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</si>
  <si>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</si>
  <si>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</si>
  <si>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</si>
  <si>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</si>
  <si>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</si>
  <si>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</si>
  <si>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</si>
  <si>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</si>
  <si>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</si>
  <si>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</si>
  <si>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</si>
  <si>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</si>
  <si>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</si>
  <si>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</si>
  <si>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</si>
  <si>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</si>
  <si>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</si>
  <si>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</si>
  <si>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</si>
  <si>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</si>
  <si>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</si>
  <si>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</si>
  <si>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</si>
  <si>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</si>
  <si>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</si>
  <si>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</si>
  <si>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</si>
  <si>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</si>
  <si>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</si>
  <si>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</si>
  <si>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</si>
  <si>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</si>
  <si>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</si>
  <si>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</si>
  <si>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</si>
  <si>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</si>
  <si>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</si>
  <si>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</si>
  <si>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</si>
  <si>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</si>
  <si>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</si>
  <si>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</si>
  <si>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</si>
  <si>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</si>
  <si>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</si>
  <si>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</si>
  <si>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</si>
  <si>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</si>
  <si>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</si>
  <si>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</si>
  <si>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</si>
  <si>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</si>
  <si>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</si>
  <si>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</si>
  <si>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</si>
  <si>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</si>
  <si>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</si>
  <si>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</si>
  <si>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</si>
  <si>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</si>
  <si>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</si>
  <si>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</si>
  <si>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</si>
  <si>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</si>
  <si>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</si>
  <si>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</si>
  <si>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</si>
  <si>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</si>
  <si>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</si>
  <si>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</si>
  <si>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</si>
  <si>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</si>
  <si>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</si>
  <si>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</si>
  <si>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</si>
  <si>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</si>
  <si>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</si>
  <si>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</si>
  <si>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</si>
  <si>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</si>
  <si>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</si>
  <si>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</si>
  <si>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</si>
  <si>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</si>
  <si>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</si>
  <si>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</si>
  <si>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</si>
  <si>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</si>
  <si>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</si>
  <si>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</si>
  <si>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</si>
  <si>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</si>
  <si>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</si>
  <si>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</si>
  <si>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</si>
  <si>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</si>
  <si>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</si>
  <si>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</si>
  <si>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</si>
  <si>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</si>
  <si>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</si>
  <si>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</si>
  <si>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</si>
  <si>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</si>
  <si>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</si>
  <si>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</si>
  <si>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</si>
  <si>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</si>
  <si>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</si>
  <si>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</si>
  <si>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</si>
  <si>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</si>
  <si>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</si>
  <si>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</si>
  <si>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</si>
  <si>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</si>
  <si>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</si>
  <si>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</si>
  <si>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</si>
  <si>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</si>
  <si>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</si>
  <si>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</si>
  <si>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</si>
  <si>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</si>
  <si>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</si>
  <si>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</si>
  <si>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</si>
  <si>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</si>
  <si>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</si>
  <si>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</si>
  <si>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</si>
  <si>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</si>
  <si>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</si>
  <si>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</si>
  <si>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</si>
  <si>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</si>
  <si>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</si>
  <si>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</si>
  <si>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</si>
  <si>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</si>
  <si>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</si>
  <si>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</si>
  <si>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</si>
  <si>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</si>
  <si>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</si>
  <si>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</si>
  <si>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</si>
  <si>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</si>
  <si>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</si>
  <si>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</si>
  <si>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</si>
  <si>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</si>
  <si>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</si>
  <si>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</si>
  <si>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</si>
  <si>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</si>
  <si>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</si>
  <si>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</si>
  <si>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</si>
  <si>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</si>
  <si>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</si>
  <si>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</si>
  <si>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</si>
  <si>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</si>
  <si>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</si>
  <si>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</si>
  <si>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</si>
  <si>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</si>
  <si>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</si>
  <si>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</si>
  <si>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</si>
  <si>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</si>
  <si>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</si>
  <si>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</si>
  <si>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</si>
  <si>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</si>
  <si>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</si>
  <si>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</si>
  <si>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</si>
  <si>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</si>
  <si>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</si>
  <si>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</si>
  <si>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</si>
  <si>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</si>
  <si>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</si>
  <si>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</si>
  <si>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</si>
  <si>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</si>
  <si>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</si>
  <si>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</si>
  <si>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</si>
  <si>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</si>
  <si>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</si>
  <si>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</si>
  <si>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</si>
  <si>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</si>
  <si>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</si>
  <si>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</si>
  <si>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</si>
  <si>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</si>
  <si>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</si>
  <si>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</si>
  <si>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</si>
  <si>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</si>
  <si>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</si>
  <si>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</si>
  <si>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</si>
  <si>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</si>
  <si>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</si>
  <si>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</si>
  <si>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</si>
  <si>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</si>
  <si>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</si>
  <si>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</si>
  <si>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</si>
  <si>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</si>
  <si>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</si>
  <si>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</si>
  <si>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</si>
  <si>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</si>
  <si>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</si>
  <si>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</si>
  <si>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</si>
  <si>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</si>
  <si>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</si>
  <si>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</si>
  <si>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</si>
  <si>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</si>
  <si>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</si>
  <si>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</si>
  <si>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</si>
  <si>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</si>
  <si>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</si>
  <si>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</si>
  <si>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</si>
  <si>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</si>
  <si>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</si>
  <si>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</si>
  <si>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</si>
  <si>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</si>
  <si>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</si>
  <si>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</si>
  <si>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</si>
  <si>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</si>
  <si>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</si>
  <si>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</si>
  <si>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</si>
  <si>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</si>
  <si>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</si>
  <si>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</si>
  <si>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</si>
  <si>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</si>
  <si>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</si>
  <si>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</si>
  <si>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</si>
  <si>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</si>
  <si>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</si>
  <si>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</si>
  <si>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</si>
  <si>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</si>
  <si>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</si>
  <si>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</si>
  <si>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</si>
  <si>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</si>
  <si>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</si>
  <si>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</si>
  <si>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</si>
  <si>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</si>
  <si>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</si>
  <si>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</si>
  <si>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</si>
  <si>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</si>
  <si>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</si>
  <si>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</si>
  <si>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</si>
  <si>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</si>
  <si>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</si>
  <si>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</si>
  <si>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</si>
  <si>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</si>
  <si>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</si>
  <si>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</si>
  <si>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</si>
  <si>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</si>
  <si>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</si>
  <si>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</si>
  <si>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</si>
  <si>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</si>
  <si>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</si>
  <si>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</si>
  <si>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</si>
  <si>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</si>
  <si>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</si>
  <si>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</si>
  <si>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</si>
  <si>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</si>
  <si>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</si>
  <si>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</si>
  <si>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</si>
  <si>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</si>
  <si>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</si>
  <si>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</si>
  <si>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</si>
  <si>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</si>
  <si>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</si>
  <si>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</si>
  <si>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</si>
  <si>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</si>
  <si>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</si>
  <si>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</si>
  <si>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</si>
  <si>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</si>
  <si>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</si>
  <si>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</si>
  <si>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</si>
  <si>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</si>
  <si>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</si>
  <si>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</si>
  <si>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</si>
  <si>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</si>
  <si>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</si>
  <si>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</si>
  <si>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</si>
  <si>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</si>
  <si>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</si>
  <si>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</si>
  <si>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</si>
  <si>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</si>
  <si>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</si>
  <si>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</si>
  <si>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</si>
  <si>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</si>
  <si>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</si>
  <si>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</si>
  <si>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</si>
  <si>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</si>
  <si>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</si>
  <si>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</si>
  <si>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</si>
  <si>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</si>
  <si>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</si>
  <si>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</si>
  <si>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</si>
  <si>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</si>
  <si>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</si>
  <si>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</si>
  <si>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</si>
  <si>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</si>
  <si>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</si>
  <si>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</si>
  <si>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</si>
  <si>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</si>
  <si>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</si>
  <si>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</si>
  <si>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</si>
  <si>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</si>
  <si>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</si>
  <si>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</si>
  <si>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</si>
  <si>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</si>
  <si>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</si>
  <si>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</si>
  <si>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</si>
  <si>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</si>
  <si>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</si>
  <si>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</si>
  <si>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</si>
  <si>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</si>
  <si>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</si>
  <si>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</si>
  <si>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</si>
  <si>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</si>
  <si>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</si>
  <si>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</si>
  <si>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</si>
  <si>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</si>
  <si>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</si>
  <si>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</si>
  <si>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</si>
  <si>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</si>
  <si>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</si>
  <si>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</si>
  <si>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</si>
  <si>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</si>
  <si>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</si>
  <si>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</si>
  <si>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</si>
  <si>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</si>
  <si>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</si>
  <si>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</si>
  <si>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</si>
  <si>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</si>
  <si>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</si>
  <si>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</si>
  <si>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</si>
  <si>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</si>
  <si>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</si>
  <si>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</si>
  <si>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</si>
  <si>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</si>
  <si>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</si>
  <si>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</si>
  <si>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</si>
  <si>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</si>
  <si>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</si>
  <si>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</si>
  <si>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</si>
  <si>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</si>
  <si>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</si>
  <si>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</si>
  <si>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</si>
  <si>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</si>
  <si>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</si>
  <si>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</si>
  <si>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</si>
  <si>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</si>
  <si>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</si>
  <si>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</si>
  <si>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</si>
  <si>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</si>
  <si>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</si>
  <si>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</si>
  <si>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</si>
  <si>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</si>
  <si>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</si>
  <si>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</si>
  <si>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</si>
  <si>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</si>
  <si>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</si>
  <si>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</si>
  <si>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</si>
  <si>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</si>
  <si>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</si>
  <si>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</si>
  <si>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</si>
  <si>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</si>
  <si>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</si>
  <si>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</si>
  <si>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</si>
  <si>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</si>
  <si>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</si>
  <si>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</si>
  <si>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</si>
  <si>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</si>
  <si>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</si>
  <si>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</si>
  <si>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</si>
  <si>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</si>
  <si>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</si>
  <si>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</si>
  <si>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</si>
  <si>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</si>
  <si>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</si>
  <si>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</si>
  <si>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</si>
  <si>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</si>
  <si>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</si>
  <si>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</si>
  <si>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</si>
  <si>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</si>
  <si>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</si>
  <si>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</si>
  <si>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</si>
  <si>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</si>
  <si>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</si>
  <si>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</si>
  <si>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</si>
  <si>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</si>
  <si>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</si>
  <si>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</si>
  <si>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</si>
  <si>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</si>
  <si>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</si>
  <si>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</si>
  <si>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</si>
  <si>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</si>
  <si>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</si>
  <si>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</si>
  <si>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</si>
  <si>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</si>
  <si>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</si>
  <si>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</si>
  <si>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</si>
  <si>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</si>
  <si>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</si>
  <si>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</si>
  <si>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</si>
  <si>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</si>
  <si>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</si>
  <si>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</si>
  <si>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</si>
  <si>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</si>
  <si>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</si>
  <si>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</si>
  <si>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</si>
  <si>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</si>
  <si>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</si>
  <si>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</si>
  <si>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</si>
  <si>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</si>
  <si>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</si>
  <si>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</si>
  <si>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</si>
  <si>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</si>
  <si>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</si>
  <si>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</si>
  <si>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</si>
  <si>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</si>
  <si>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</si>
  <si>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</si>
  <si>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</si>
  <si>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</si>
  <si>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</si>
  <si>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</si>
  <si>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</si>
  <si>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</si>
  <si>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</si>
  <si>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</si>
  <si>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</si>
  <si>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</si>
  <si>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</si>
  <si>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</si>
  <si>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</si>
  <si>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</si>
  <si>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</si>
  <si>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</si>
  <si>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</si>
  <si>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</si>
  <si>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</si>
  <si>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</si>
  <si>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</si>
  <si>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</si>
  <si>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</si>
  <si>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</si>
  <si>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</si>
  <si>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</si>
  <si>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</si>
  <si>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</si>
  <si>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</si>
  <si>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</si>
  <si>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</si>
  <si>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</si>
  <si>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</si>
  <si>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</si>
  <si>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</si>
  <si>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</si>
  <si>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</si>
  <si>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</si>
  <si>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</si>
  <si>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</si>
  <si>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</si>
  <si>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</si>
  <si>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</si>
  <si>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</si>
  <si>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</si>
  <si>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</si>
  <si>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</si>
  <si>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</si>
  <si>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</si>
  <si>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</si>
  <si>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</si>
  <si>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</si>
  <si>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</si>
  <si>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</si>
  <si>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</si>
  <si>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</si>
  <si>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</si>
  <si>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</si>
  <si>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</si>
  <si>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</si>
  <si>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</si>
  <si>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</si>
  <si>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</si>
  <si>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</si>
  <si>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</si>
  <si>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</si>
  <si>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</si>
  <si>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</si>
  <si>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</si>
  <si>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</si>
  <si>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</si>
  <si>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</si>
  <si>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</si>
  <si>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</si>
  <si>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</si>
  <si>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</si>
  <si>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</si>
  <si>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</si>
  <si>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</si>
  <si>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</si>
  <si>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</si>
  <si>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</si>
  <si>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</si>
  <si>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</si>
  <si>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</si>
  <si>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</si>
  <si>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</si>
  <si>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</si>
  <si>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</si>
  <si>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</si>
  <si>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</si>
  <si>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</si>
  <si>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</si>
  <si>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</si>
  <si>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</si>
  <si>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</si>
  <si>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</si>
  <si>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</si>
  <si>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</si>
  <si>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</si>
  <si>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</si>
  <si>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</si>
  <si>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</si>
  <si>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</si>
  <si>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</si>
  <si>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</si>
  <si>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</si>
  <si>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</si>
  <si>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</si>
  <si>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</si>
  <si>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</si>
  <si>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</si>
  <si>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</si>
  <si>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</si>
  <si>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</si>
  <si>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</si>
  <si>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</si>
  <si>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</si>
  <si>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</si>
  <si>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</si>
  <si>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</si>
  <si>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</si>
  <si>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</si>
  <si>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</si>
  <si>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</si>
  <si>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</si>
  <si>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</si>
  <si>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</si>
  <si>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</si>
  <si>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</si>
  <si>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</si>
  <si>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</si>
  <si>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</si>
  <si>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</si>
  <si>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</si>
  <si>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</si>
  <si>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</si>
  <si>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</si>
  <si>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</si>
  <si>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</si>
  <si>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</si>
  <si>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</si>
  <si>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</si>
  <si>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</si>
  <si>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</si>
  <si>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</si>
  <si>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</si>
  <si>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</si>
  <si>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</si>
  <si>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</si>
  <si>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</si>
  <si>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</si>
  <si>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</si>
  <si>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</si>
  <si>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</si>
  <si>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</si>
  <si>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</si>
  <si>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</si>
  <si>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</si>
  <si>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</si>
  <si>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</si>
  <si>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</si>
  <si>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</si>
  <si>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</si>
  <si>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</si>
  <si>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</si>
  <si>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</si>
  <si>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</si>
  <si>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</si>
  <si>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</si>
  <si>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</si>
  <si>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</si>
  <si>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</si>
  <si>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</si>
  <si>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</si>
  <si>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</si>
  <si>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</si>
  <si>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</si>
  <si>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</si>
  <si>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</si>
  <si>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</si>
  <si>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</si>
  <si>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</si>
  <si>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</si>
  <si>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</si>
  <si>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</si>
  <si>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</si>
  <si>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</si>
  <si>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</si>
  <si>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</si>
  <si>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</si>
  <si>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</si>
  <si>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</si>
  <si>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</si>
  <si>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</si>
  <si>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</si>
  <si>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</si>
  <si>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</si>
  <si>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</si>
  <si>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</si>
  <si>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</si>
  <si>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</si>
  <si>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</si>
  <si>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</si>
  <si>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</si>
  <si>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</si>
  <si>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</si>
  <si>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</si>
  <si>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</si>
  <si>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</si>
  <si>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</si>
  <si>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</si>
  <si>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</si>
  <si>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</si>
  <si>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</si>
  <si>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</si>
  <si>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</si>
  <si>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</si>
  <si>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</si>
  <si>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</si>
  <si>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</si>
  <si>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</si>
  <si>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</si>
  <si>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</si>
  <si>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</si>
  <si>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</si>
  <si>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</si>
  <si>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</si>
  <si>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</si>
  <si>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</si>
  <si>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</si>
  <si>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</si>
  <si>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</si>
  <si>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</si>
  <si>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</si>
  <si>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</si>
  <si>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</si>
  <si>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</si>
  <si>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</si>
  <si>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</si>
  <si>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</si>
  <si>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</si>
  <si>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</si>
  <si>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</si>
  <si>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</si>
  <si>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</si>
  <si>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</si>
  <si>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</si>
  <si>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</si>
  <si>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</si>
  <si>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</si>
  <si>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</si>
  <si>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</si>
  <si>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</si>
  <si>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</si>
  <si>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</si>
  <si>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</si>
  <si>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</si>
  <si>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</si>
  <si>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</si>
  <si>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</si>
  <si>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</si>
  <si>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</si>
  <si>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</si>
  <si>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</si>
  <si>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</si>
  <si>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</si>
  <si>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</si>
  <si>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</si>
  <si>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</si>
  <si>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</si>
  <si>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</si>
  <si>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</si>
  <si>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</si>
  <si>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</si>
  <si>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</si>
  <si>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</si>
  <si>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</si>
  <si>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</si>
  <si>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</si>
  <si>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</si>
  <si>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</si>
  <si>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</si>
  <si>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</si>
  <si>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</si>
  <si>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</si>
  <si>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</si>
  <si>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</si>
  <si>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</si>
  <si>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</si>
  <si>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</si>
  <si>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</si>
  <si>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</si>
  <si>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</si>
  <si>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</si>
  <si>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</si>
  <si>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</si>
  <si>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</si>
  <si>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</si>
  <si>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</si>
  <si>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</si>
  <si>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</si>
  <si>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</si>
  <si>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</si>
  <si>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</si>
  <si>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</si>
  <si>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</si>
  <si>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</si>
  <si>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</si>
  <si>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</si>
  <si>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</si>
  <si>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</si>
  <si>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</si>
  <si>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</si>
  <si>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</si>
  <si>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</si>
  <si>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</si>
  <si>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</si>
  <si>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</si>
  <si>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</si>
  <si>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</si>
  <si>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</si>
  <si>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</si>
  <si>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</si>
  <si>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</si>
  <si>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</si>
  <si>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</si>
  <si>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</si>
  <si>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</si>
  <si>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</si>
  <si>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</si>
  <si>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</si>
  <si>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</si>
  <si>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</si>
  <si>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</si>
  <si>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</si>
  <si>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</si>
  <si>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</si>
  <si>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</si>
  <si>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</si>
  <si>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</si>
  <si>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</si>
  <si>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</si>
  <si>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</si>
  <si>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</si>
  <si>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</si>
  <si>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</si>
  <si>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</si>
  <si>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</si>
  <si>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</si>
  <si>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</si>
  <si>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</si>
  <si>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</si>
  <si>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</si>
  <si>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</si>
  <si>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</si>
  <si>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</si>
  <si>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</si>
  <si>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</si>
  <si>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</si>
  <si>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</si>
  <si>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</si>
  <si>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</si>
  <si>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</si>
  <si>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</si>
  <si>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</si>
  <si>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</si>
  <si>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</si>
  <si>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</si>
  <si>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</si>
  <si>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</si>
  <si>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</si>
  <si>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</si>
  <si>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</si>
  <si>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</si>
  <si>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</si>
  <si>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</si>
  <si>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</si>
  <si>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</si>
  <si>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</si>
  <si>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</si>
  <si>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</si>
  <si>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</si>
  <si>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</si>
  <si>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</si>
  <si>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</si>
  <si>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</si>
  <si>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</si>
  <si>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</si>
  <si>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</si>
  <si>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</si>
  <si>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</si>
  <si>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</si>
  <si>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</si>
  <si>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</si>
  <si>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</si>
  <si>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</si>
  <si>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</si>
  <si>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</si>
  <si>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</si>
  <si>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</si>
  <si>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</si>
  <si>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</si>
  <si>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</si>
  <si>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</si>
  <si>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</si>
  <si>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</si>
  <si>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</si>
  <si>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</si>
  <si>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</si>
  <si>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</si>
  <si>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</si>
  <si>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</si>
  <si>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</si>
  <si>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</si>
  <si>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</si>
  <si>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</si>
  <si>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</si>
  <si>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</si>
  <si>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</si>
  <si>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</si>
  <si>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</si>
  <si>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</si>
  <si>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</si>
  <si>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</si>
  <si>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</si>
  <si>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</si>
  <si>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</si>
  <si>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</si>
  <si>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</si>
  <si>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</si>
  <si>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</si>
  <si>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</si>
  <si>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</si>
  <si>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</si>
  <si>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</si>
  <si>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</si>
  <si>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</si>
  <si>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</si>
  <si>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</si>
  <si>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</si>
  <si>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</si>
  <si>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</si>
  <si>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</si>
  <si>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</si>
  <si>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</si>
  <si>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</si>
  <si>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</si>
  <si>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</si>
  <si>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</si>
  <si>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</si>
  <si>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</si>
  <si>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</si>
  <si>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</si>
  <si>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</si>
  <si>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</si>
  <si>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</si>
  <si>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</si>
  <si>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</si>
  <si>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</si>
  <si>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</si>
  <si>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</si>
  <si>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</si>
  <si>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</si>
  <si>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</si>
  <si>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</si>
  <si>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</si>
  <si>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</si>
  <si>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</si>
  <si>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</si>
  <si>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</si>
  <si>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</si>
  <si>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</si>
  <si>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</si>
  <si>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</si>
  <si>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</si>
  <si>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</si>
  <si>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</si>
  <si>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</si>
  <si>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</si>
  <si>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</si>
  <si>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</si>
  <si>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</si>
  <si>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</si>
  <si>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</si>
  <si>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</si>
  <si>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</si>
  <si>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</si>
  <si>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</si>
  <si>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</si>
  <si>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</si>
  <si>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</si>
  <si>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</si>
  <si>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</si>
  <si>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</si>
  <si>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</si>
  <si>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</si>
  <si>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</si>
  <si>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</si>
  <si>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</si>
  <si>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</si>
  <si>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</si>
  <si>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</si>
  <si>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</si>
  <si>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</si>
  <si>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</si>
  <si>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</si>
  <si>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</si>
  <si>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</si>
  <si>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</si>
  <si>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</si>
  <si>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</si>
  <si>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</si>
  <si>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</si>
  <si>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</si>
  <si>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</si>
  <si>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</si>
  <si>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</si>
  <si>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</si>
  <si>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</si>
  <si>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</si>
  <si>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</si>
  <si>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</si>
  <si>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</si>
  <si>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</si>
  <si>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</si>
  <si>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</si>
  <si>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</si>
  <si>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</si>
  <si>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</si>
  <si>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</si>
  <si>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</si>
  <si>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</si>
  <si>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</si>
  <si>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</si>
  <si>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</si>
  <si>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</si>
  <si>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</si>
  <si>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</si>
  <si>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</si>
  <si>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</si>
  <si>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</si>
  <si>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</si>
  <si>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</si>
  <si>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</si>
  <si>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</si>
  <si>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</si>
  <si>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</si>
  <si>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</si>
  <si>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</si>
  <si>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</si>
  <si>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</si>
  <si>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</si>
  <si>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</si>
  <si>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</si>
  <si>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</si>
  <si>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</si>
  <si>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</si>
  <si>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</si>
  <si>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</si>
  <si>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</si>
  <si>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</si>
  <si>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</si>
  <si>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</si>
  <si>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</si>
  <si>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</si>
  <si>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</si>
  <si>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</si>
  <si>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</si>
  <si>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</si>
  <si>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</si>
  <si>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</si>
  <si>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</si>
  <si>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</si>
  <si>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</si>
  <si>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</si>
  <si>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</si>
  <si>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</si>
  <si>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</si>
  <si>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</si>
  <si>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</si>
  <si>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</si>
  <si>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</si>
  <si>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</si>
  <si>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</si>
  <si>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</si>
  <si>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</si>
  <si>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</si>
  <si>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</si>
  <si>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</si>
  <si>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</si>
  <si>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</si>
  <si>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</si>
  <si>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</si>
  <si>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</si>
  <si>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</si>
  <si>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</si>
  <si>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</si>
  <si>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</si>
  <si>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</si>
  <si>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</si>
  <si>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</si>
  <si>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</si>
  <si>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</si>
  <si>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</si>
  <si>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</si>
  <si>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</si>
  <si>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</si>
  <si>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</si>
  <si>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</si>
  <si>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</si>
  <si>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</si>
  <si>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</si>
  <si>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</si>
  <si>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</si>
  <si>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</si>
  <si>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</si>
  <si>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</si>
  <si>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</si>
  <si>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</si>
  <si>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</si>
  <si>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</si>
  <si>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</si>
  <si>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</si>
  <si>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</si>
  <si>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</si>
  <si>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</si>
  <si>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</si>
  <si>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</si>
  <si>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</si>
  <si>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</si>
  <si>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</si>
  <si>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</si>
  <si>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</si>
  <si>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</si>
  <si>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</si>
  <si>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</si>
  <si>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</si>
  <si>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</si>
  <si>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</si>
  <si>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</si>
  <si>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</si>
  <si>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</si>
  <si>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</si>
  <si>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</si>
  <si>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</si>
  <si>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</si>
  <si>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</si>
  <si>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</si>
  <si>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</si>
  <si>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</si>
  <si>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</si>
  <si>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</si>
  <si>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</si>
  <si>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</si>
  <si>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</si>
  <si>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</si>
  <si>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</si>
  <si>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</si>
  <si>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</si>
  <si>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</si>
  <si>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</si>
  <si>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</si>
  <si>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</si>
  <si>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</si>
  <si>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</si>
  <si>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</si>
  <si>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</si>
  <si>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</si>
  <si>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</si>
  <si>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</si>
  <si>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</si>
  <si>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</si>
  <si>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</si>
  <si>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</si>
  <si>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</si>
  <si>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</si>
  <si>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</si>
  <si>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</si>
  <si>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</si>
  <si>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</si>
  <si>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</si>
  <si>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</si>
  <si>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</si>
  <si>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</si>
  <si>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</si>
  <si>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</si>
  <si>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</si>
  <si>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</si>
  <si>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</si>
  <si>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</si>
  <si>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</si>
  <si>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</si>
  <si>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</si>
  <si>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</si>
  <si>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</si>
  <si>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</si>
  <si>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</si>
  <si>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</si>
  <si>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</si>
  <si>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</si>
  <si>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</si>
  <si>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</si>
  <si>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</si>
  <si>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</si>
  <si>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</si>
  <si>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</si>
  <si>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</si>
  <si>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</si>
  <si>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</si>
  <si>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</si>
  <si>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</si>
  <si>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</si>
  <si>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</si>
  <si>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</si>
  <si>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</si>
  <si>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</si>
  <si>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</si>
  <si>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</si>
  <si>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</si>
  <si>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</si>
  <si>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</si>
  <si>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</si>
  <si>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</si>
  <si>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</si>
  <si>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</si>
  <si>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</si>
  <si>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</si>
  <si>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</si>
  <si>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</si>
  <si>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</si>
  <si>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</si>
  <si>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</si>
  <si>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</si>
  <si>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</si>
  <si>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</si>
  <si>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</si>
  <si>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</si>
  <si>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</si>
  <si>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</si>
  <si>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</si>
  <si>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</si>
  <si>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</si>
  <si>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</si>
  <si>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</si>
  <si>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</si>
  <si>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</si>
  <si>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</si>
  <si>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</si>
  <si>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</si>
  <si>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</si>
  <si>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</si>
  <si>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</si>
  <si>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</si>
  <si>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</si>
  <si>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</si>
  <si>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</si>
  <si>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</si>
  <si>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</si>
  <si>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</si>
  <si>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</si>
  <si>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</si>
  <si>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</si>
  <si>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</si>
  <si>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</si>
  <si>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</si>
  <si>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</si>
  <si>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</si>
  <si>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</si>
  <si>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</si>
  <si>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</si>
  <si>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</si>
  <si>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</si>
  <si>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</si>
  <si>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</si>
  <si>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</si>
  <si>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</si>
  <si>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</si>
  <si>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</si>
  <si>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</si>
  <si>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</si>
  <si>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</si>
  <si>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</si>
  <si>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</si>
  <si>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</si>
  <si>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</si>
  <si>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</si>
  <si>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</si>
  <si>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</si>
  <si>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</si>
  <si>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</si>
  <si>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</si>
  <si>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</si>
  <si>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</si>
  <si>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</si>
  <si>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</si>
  <si>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</si>
  <si>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</si>
  <si>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</si>
  <si>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</si>
  <si>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</si>
  <si>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</si>
  <si>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</si>
  <si>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</si>
  <si>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</si>
  <si>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</si>
  <si>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</si>
  <si>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</si>
  <si>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</si>
  <si>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</si>
  <si>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</si>
  <si>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</si>
  <si>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</si>
  <si>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</si>
  <si>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</si>
  <si>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</si>
  <si>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</si>
  <si>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</si>
  <si>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</si>
  <si>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</si>
  <si>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</si>
  <si>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</si>
  <si>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</si>
  <si>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</si>
  <si>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</si>
  <si>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</si>
  <si>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</si>
  <si>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</si>
  <si>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</si>
  <si>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</si>
  <si>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</si>
  <si>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</si>
  <si>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</si>
  <si>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</si>
  <si>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</si>
  <si>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</si>
  <si>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</si>
  <si>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</si>
  <si>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</si>
  <si>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</si>
  <si>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</si>
  <si>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</si>
  <si>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</si>
  <si>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</si>
  <si>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</si>
  <si>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</si>
  <si>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</si>
  <si>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</si>
  <si>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</si>
  <si>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</si>
  <si>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</si>
  <si>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</si>
  <si>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</si>
  <si>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</si>
  <si>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</si>
  <si>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</si>
  <si>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</si>
  <si>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</si>
  <si>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</si>
  <si>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</si>
  <si>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</si>
  <si>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</si>
  <si>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</si>
  <si>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</si>
  <si>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</si>
  <si>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</si>
  <si>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</si>
  <si>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</si>
  <si>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</si>
  <si>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</si>
  <si>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</si>
  <si>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</si>
  <si>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</si>
  <si>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</si>
  <si>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</si>
  <si>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</si>
  <si>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</si>
  <si>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</si>
  <si>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</si>
  <si>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</si>
  <si>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</si>
  <si>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</si>
  <si>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</si>
  <si>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</si>
  <si>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</si>
  <si>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</si>
  <si>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</si>
  <si>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</si>
  <si>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</si>
  <si>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</si>
  <si>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</si>
  <si>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</si>
  <si>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</si>
  <si>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</si>
  <si>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</si>
  <si>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</si>
  <si>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</si>
  <si>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</si>
  <si>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</si>
  <si>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</si>
  <si>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</si>
  <si>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</si>
  <si>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</si>
  <si>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</si>
  <si>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</si>
  <si>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</si>
  <si>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</si>
  <si>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</si>
  <si>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</si>
  <si>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</si>
  <si>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</si>
  <si>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</si>
  <si>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</si>
  <si>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</si>
  <si>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</si>
  <si>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</si>
  <si>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</si>
  <si>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</si>
  <si>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</si>
  <si>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</si>
  <si>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</si>
  <si>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</si>
  <si>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</si>
  <si>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</si>
  <si>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</si>
  <si>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</si>
  <si>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</si>
  <si>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</si>
  <si>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</si>
  <si>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</si>
  <si>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</si>
  <si>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</si>
  <si>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</si>
  <si>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</si>
  <si>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</si>
  <si>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</si>
  <si>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</si>
  <si>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</si>
  <si>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</si>
  <si>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</si>
  <si>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</si>
  <si>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</si>
  <si>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</si>
  <si>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</si>
  <si>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</si>
  <si>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</si>
  <si>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</si>
  <si>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</si>
  <si>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</si>
  <si>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</si>
  <si>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</si>
  <si>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</si>
  <si>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</si>
  <si>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</si>
  <si>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</si>
  <si>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</si>
  <si>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</si>
  <si>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</si>
  <si>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</si>
  <si>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</si>
  <si>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</si>
  <si>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</si>
  <si>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</si>
  <si>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</si>
  <si>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</si>
  <si>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</si>
  <si>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</si>
  <si>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</si>
  <si>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</si>
  <si>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</si>
  <si>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</si>
  <si>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</si>
  <si>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</si>
  <si>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</si>
  <si>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</si>
  <si>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</si>
  <si>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</si>
  <si>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</si>
  <si>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</si>
  <si>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</si>
  <si>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</si>
  <si>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</si>
  <si>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</si>
  <si>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</si>
  <si>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</si>
  <si>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</si>
  <si>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</si>
  <si>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</si>
  <si>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</si>
  <si>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</si>
  <si>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</si>
  <si>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</si>
  <si>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</si>
  <si>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</si>
  <si>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</si>
  <si>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</si>
  <si>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</si>
  <si>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</si>
  <si>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</si>
  <si>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</si>
  <si>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</si>
  <si>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</si>
  <si>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</si>
  <si>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</si>
  <si>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</si>
  <si>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</si>
  <si>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</si>
  <si>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</si>
  <si>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</si>
  <si>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</si>
  <si>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</si>
  <si>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</si>
  <si>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</si>
  <si>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</si>
  <si>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</si>
  <si>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</si>
  <si>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</si>
  <si>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</si>
  <si>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</si>
  <si>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</si>
  <si>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</si>
  <si>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</si>
  <si>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</si>
  <si>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</si>
  <si>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</si>
  <si>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</si>
  <si>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</si>
  <si>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</si>
  <si>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</si>
  <si>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</si>
  <si>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</si>
  <si>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</si>
  <si>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</si>
  <si>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</si>
  <si>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</si>
  <si>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</si>
  <si>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</si>
  <si>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</si>
  <si>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</si>
  <si>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</si>
  <si>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</si>
  <si>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</si>
  <si>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</si>
  <si>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</si>
  <si>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</si>
  <si>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</si>
  <si>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</si>
  <si>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</si>
  <si>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</si>
  <si>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</si>
  <si>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</si>
  <si>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</si>
  <si>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</si>
  <si>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</si>
  <si>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</si>
  <si>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</si>
  <si>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</si>
  <si>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</si>
  <si>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</si>
  <si>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</si>
  <si>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</si>
  <si>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</si>
  <si>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</si>
  <si>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</si>
  <si>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</si>
  <si>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</si>
  <si>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</si>
  <si>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</si>
  <si>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</si>
  <si>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</si>
  <si>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</si>
  <si>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</si>
  <si>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</si>
  <si>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</si>
  <si>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</si>
  <si>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</si>
  <si>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</si>
  <si>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</si>
  <si>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</si>
  <si>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</si>
  <si>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</si>
  <si>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</si>
  <si>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</si>
  <si>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</si>
  <si>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</si>
  <si>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</si>
  <si>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</si>
  <si>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</si>
  <si>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</si>
  <si>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</si>
  <si>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</si>
  <si>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</si>
  <si>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</si>
  <si>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</si>
  <si>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</si>
  <si>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</si>
  <si>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</si>
  <si>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</si>
  <si>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</si>
  <si>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</si>
  <si>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</si>
  <si>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</si>
  <si>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</si>
  <si>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</si>
  <si>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</si>
  <si>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</si>
  <si>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</si>
  <si>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</si>
  <si>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</si>
  <si>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</si>
  <si>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</si>
  <si>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</si>
  <si>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</si>
  <si>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</si>
  <si>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</si>
  <si>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</si>
  <si>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</si>
  <si>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</si>
  <si>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</si>
  <si>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</si>
  <si>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</si>
  <si>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</si>
  <si>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</si>
  <si>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</si>
  <si>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</si>
  <si>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</si>
  <si>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</si>
  <si>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</si>
  <si>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</si>
  <si>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</si>
  <si>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</si>
  <si>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</si>
  <si>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</si>
  <si>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</si>
  <si>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</si>
  <si>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</si>
  <si>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</si>
  <si>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</si>
  <si>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</si>
  <si>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</si>
  <si>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</si>
  <si>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</si>
  <si>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</si>
  <si>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</si>
  <si>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</si>
  <si>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</si>
  <si>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</si>
  <si>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</si>
  <si>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</si>
  <si>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</si>
  <si>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</si>
  <si>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</si>
  <si>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</si>
  <si>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</si>
  <si>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</si>
  <si>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</si>
  <si>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</si>
  <si>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</si>
  <si>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</si>
  <si>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</si>
  <si>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</si>
  <si>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</si>
  <si>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</si>
  <si>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</si>
  <si>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</si>
  <si>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</si>
  <si>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</si>
  <si>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</si>
  <si>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</si>
  <si>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</si>
  <si>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</si>
  <si>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</si>
  <si>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</si>
  <si>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</si>
  <si>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</si>
  <si>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</si>
  <si>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</si>
  <si>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</si>
  <si>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</si>
  <si>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</si>
  <si>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</si>
  <si>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</si>
  <si>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</si>
  <si>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</si>
  <si>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</si>
  <si>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</si>
  <si>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</si>
  <si>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</si>
  <si>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</si>
  <si>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</si>
  <si>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</si>
  <si>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</si>
  <si>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</si>
  <si>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</si>
  <si>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</si>
  <si>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</si>
  <si>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</si>
  <si>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</si>
  <si>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</si>
  <si>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</si>
  <si>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</si>
  <si>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</si>
  <si>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</si>
  <si>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</si>
  <si>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</si>
  <si>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</si>
  <si>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</si>
  <si>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</si>
  <si>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</si>
  <si>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</si>
  <si>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</si>
  <si>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</si>
  <si>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</si>
  <si>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</si>
  <si>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</si>
  <si>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</si>
  <si>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</si>
  <si>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</si>
  <si>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</si>
  <si>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</si>
  <si>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</si>
  <si>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</si>
  <si>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</si>
  <si>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</si>
  <si>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</si>
  <si>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</si>
  <si>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</si>
  <si>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</si>
  <si>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</si>
  <si>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</si>
  <si>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</si>
  <si>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</si>
  <si>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</si>
  <si>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</si>
  <si>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</si>
  <si>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</si>
  <si>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</si>
  <si>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</si>
  <si>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</si>
  <si>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</si>
  <si>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</si>
  <si>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</si>
  <si>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</si>
  <si>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</si>
  <si>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</si>
  <si>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</si>
  <si>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</si>
  <si>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</si>
  <si>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</si>
  <si>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</si>
  <si>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</si>
  <si>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</si>
  <si>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</si>
  <si>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</si>
  <si>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</si>
  <si>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</si>
  <si>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</si>
  <si>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</si>
  <si>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</si>
  <si>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</si>
  <si>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</si>
  <si>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</si>
  <si>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</si>
  <si>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</si>
  <si>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</si>
  <si>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</si>
  <si>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</si>
  <si>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</si>
  <si>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</si>
  <si>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</si>
  <si>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</si>
  <si>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</si>
  <si>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</si>
  <si>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</si>
  <si>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</si>
  <si>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</si>
  <si>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</si>
  <si>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</si>
  <si>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</si>
  <si>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</si>
  <si>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</si>
  <si>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</si>
  <si>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</si>
  <si>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</si>
  <si>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</si>
  <si>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</si>
  <si>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</si>
  <si>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</si>
  <si>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</si>
  <si>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</si>
  <si>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</si>
  <si>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</si>
  <si>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</si>
  <si>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</si>
  <si>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</si>
  <si>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</si>
  <si>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</si>
  <si>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</si>
  <si>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</si>
  <si>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</si>
  <si>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</si>
  <si>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</si>
  <si>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</si>
  <si>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</si>
  <si>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</si>
  <si>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</si>
  <si>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</si>
  <si>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</si>
  <si>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</si>
  <si>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</si>
  <si>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</si>
  <si>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</si>
  <si>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</si>
  <si>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</si>
  <si>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</si>
  <si>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</si>
  <si>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</si>
  <si>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</si>
  <si>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</si>
  <si>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</si>
  <si>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</si>
  <si>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</si>
  <si>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</si>
  <si>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</si>
  <si>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</si>
  <si>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</si>
  <si>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</si>
  <si>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</si>
  <si>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</si>
  <si>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</si>
  <si>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</si>
  <si>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</si>
  <si>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</si>
  <si>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</si>
  <si>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</si>
  <si>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</si>
  <si>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</si>
  <si>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</si>
  <si>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</si>
  <si>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</si>
  <si>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</si>
  <si>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</si>
  <si>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</si>
  <si>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</si>
  <si>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</si>
  <si>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</si>
  <si>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</si>
  <si>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</si>
  <si>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</si>
  <si>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</si>
  <si>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</si>
  <si>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</si>
  <si>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</si>
  <si>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</si>
  <si>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</si>
  <si>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</si>
  <si>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</si>
  <si>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</si>
  <si>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</si>
  <si>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</si>
  <si>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</si>
  <si>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</si>
  <si>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</si>
  <si>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</si>
  <si>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</si>
  <si>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</si>
  <si>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</si>
  <si>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</si>
  <si>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</si>
  <si>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</si>
  <si>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</si>
  <si>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</si>
  <si>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</si>
  <si>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</si>
  <si>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</si>
  <si>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</si>
  <si>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</si>
  <si>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</si>
  <si>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</si>
  <si>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</si>
  <si>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</si>
  <si>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</si>
  <si>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</si>
  <si>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</si>
  <si>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</si>
  <si>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</si>
  <si>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</si>
  <si>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</si>
  <si>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</si>
  <si>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</si>
  <si>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</si>
  <si>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</si>
  <si>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</si>
  <si>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</si>
  <si>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</si>
  <si>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</si>
  <si>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</si>
  <si>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</si>
  <si>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</si>
  <si>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</si>
  <si>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</si>
  <si>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</si>
  <si>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</si>
  <si>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</si>
  <si>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</si>
  <si>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</si>
  <si>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</si>
  <si>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</si>
  <si>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</si>
  <si>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</si>
  <si>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</si>
  <si>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</si>
  <si>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</si>
  <si>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</si>
  <si>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</si>
  <si>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</si>
  <si>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</si>
  <si>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</si>
  <si>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</si>
  <si>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</si>
  <si>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</si>
  <si>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</si>
  <si>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</si>
  <si>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</si>
  <si>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</si>
  <si>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</si>
  <si>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</si>
  <si>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</si>
  <si>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</si>
  <si>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</si>
  <si>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</si>
  <si>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</si>
  <si>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</si>
  <si>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</si>
  <si>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</si>
  <si>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</si>
  <si>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</si>
  <si>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</si>
  <si>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</si>
  <si>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</si>
  <si>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</si>
  <si>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</si>
  <si>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</si>
  <si>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</si>
  <si>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</si>
  <si>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</si>
  <si>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</si>
  <si>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</si>
  <si>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</si>
  <si>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</si>
  <si>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</si>
  <si>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</si>
  <si>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</si>
  <si>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</si>
  <si>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</si>
  <si>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</si>
  <si>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</si>
  <si>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</si>
  <si>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</si>
  <si>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</si>
  <si>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</si>
  <si>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</si>
  <si>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</si>
  <si>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</si>
  <si>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</si>
  <si>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</si>
  <si>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</si>
  <si>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</si>
  <si>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</si>
  <si>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</si>
  <si>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</si>
  <si>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</si>
  <si>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</si>
  <si>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</si>
  <si>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</si>
  <si>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</si>
  <si>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</si>
  <si>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</si>
  <si>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</si>
  <si>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</si>
  <si>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</si>
  <si>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</si>
  <si>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</si>
  <si>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</si>
  <si>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</si>
  <si>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</si>
  <si>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</si>
  <si>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</si>
  <si>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</si>
  <si>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</si>
  <si>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</si>
  <si>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</si>
  <si>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</si>
  <si>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</si>
  <si>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</si>
  <si>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</si>
  <si>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</si>
  <si>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</si>
  <si>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</si>
  <si>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</si>
  <si>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</si>
  <si>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</si>
  <si>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</si>
  <si>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</si>
  <si>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</si>
  <si>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</si>
  <si>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</si>
  <si>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</si>
  <si>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</si>
  <si>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</si>
  <si>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</si>
  <si>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</si>
  <si>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</si>
  <si>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</si>
  <si>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</si>
  <si>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</si>
  <si>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</si>
  <si>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</si>
  <si>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</si>
  <si>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</si>
  <si>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</si>
  <si>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</si>
  <si>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</si>
  <si>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</si>
  <si>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</si>
  <si>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</si>
  <si>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</si>
  <si>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</si>
  <si>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</si>
  <si>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</si>
  <si>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</si>
  <si>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</si>
  <si>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</si>
  <si>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</si>
  <si>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</si>
  <si>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</si>
  <si>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</si>
  <si>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</si>
  <si>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</si>
  <si>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</si>
  <si>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</si>
  <si>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</si>
  <si>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</si>
  <si>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</si>
  <si>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</si>
  <si>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</si>
  <si>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</si>
  <si>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</si>
  <si>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</si>
  <si>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</si>
  <si>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</si>
  <si>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</si>
  <si>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</si>
  <si>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</si>
  <si>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</si>
  <si>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</si>
  <si>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</si>
  <si>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</si>
  <si>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</si>
  <si>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</si>
  <si>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</si>
  <si>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</si>
  <si>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</si>
  <si>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</si>
  <si>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</si>
  <si>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</si>
  <si>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</si>
  <si>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</si>
  <si>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</si>
  <si>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</si>
  <si>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</si>
  <si>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</si>
  <si>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</si>
  <si>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</si>
  <si>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</si>
  <si>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</si>
  <si>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</si>
  <si>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</si>
  <si>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</si>
  <si>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</si>
  <si>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</si>
  <si>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</si>
  <si>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</si>
  <si>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</si>
  <si>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</si>
  <si>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</si>
  <si>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</si>
  <si>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</si>
  <si>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</si>
  <si>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</si>
  <si>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</si>
  <si>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</si>
  <si>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</si>
  <si>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</si>
  <si>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</si>
  <si>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</si>
  <si>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</si>
  <si>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</si>
  <si>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</si>
  <si>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</si>
  <si>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</si>
  <si>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</si>
  <si>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</si>
  <si>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</si>
  <si>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</si>
  <si>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</si>
  <si>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</si>
  <si>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</si>
  <si>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</si>
  <si>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</si>
  <si>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</si>
  <si>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</si>
  <si>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</si>
  <si>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</si>
  <si>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</si>
  <si>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</si>
  <si>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</si>
  <si>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</si>
  <si>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</si>
  <si>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</si>
  <si>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</si>
  <si>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</si>
  <si>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</si>
  <si>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</si>
  <si>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</si>
  <si>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</si>
  <si>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</si>
  <si>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</si>
  <si>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</si>
  <si>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</si>
  <si>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</si>
  <si>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</si>
  <si>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</si>
  <si>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</si>
  <si>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</si>
  <si>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</si>
  <si>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</si>
  <si>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</si>
  <si>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</si>
  <si>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</si>
  <si>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</si>
  <si>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</si>
  <si>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</si>
  <si>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</si>
  <si>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</si>
  <si>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</si>
  <si>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</si>
  <si>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</si>
  <si>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</si>
  <si>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</si>
  <si>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</si>
  <si>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</si>
  <si>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</si>
  <si>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</si>
  <si>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</si>
  <si>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</si>
  <si>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</si>
  <si>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</si>
  <si>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</si>
  <si>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</si>
  <si>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</si>
  <si>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</si>
  <si>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</si>
  <si>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</si>
  <si>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</si>
  <si>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</si>
  <si>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</si>
  <si>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</si>
  <si>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</si>
  <si>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</si>
  <si>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</si>
  <si>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</si>
  <si>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</si>
  <si>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</si>
  <si>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</si>
  <si>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</si>
  <si>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</si>
  <si>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</si>
  <si>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</si>
  <si>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</si>
  <si>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</si>
  <si>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</si>
  <si>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</si>
  <si>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</si>
  <si>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</si>
  <si>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</si>
  <si>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</si>
  <si>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</si>
  <si>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</si>
  <si>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</si>
  <si>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</si>
  <si>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</si>
  <si>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</si>
  <si>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</si>
  <si>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</si>
  <si>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</si>
  <si>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</si>
  <si>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</si>
  <si>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</si>
  <si>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</si>
  <si>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</si>
  <si>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</si>
  <si>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</si>
  <si>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</si>
  <si>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</si>
  <si>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</si>
  <si>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</si>
  <si>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</si>
  <si>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</si>
  <si>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</si>
  <si>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</si>
  <si>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</si>
  <si>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</si>
  <si>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</si>
  <si>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</si>
  <si>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</si>
  <si>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</si>
  <si>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</si>
  <si>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</si>
  <si>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</si>
  <si>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</si>
  <si>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</si>
  <si>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</si>
  <si>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</si>
  <si>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</si>
  <si>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</si>
  <si>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</si>
  <si>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</si>
  <si>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</si>
  <si>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</si>
  <si>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</si>
  <si>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</si>
  <si>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</si>
  <si>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</si>
  <si>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</si>
  <si>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</si>
  <si>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</si>
  <si>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</si>
  <si>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</si>
  <si>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</si>
  <si>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</si>
  <si>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</si>
  <si>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</si>
  <si>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</si>
  <si>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</si>
  <si>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</si>
  <si>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</si>
  <si>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</si>
  <si>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</si>
  <si>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</si>
  <si>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</si>
  <si>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</si>
  <si>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</si>
  <si>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</si>
  <si>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</si>
  <si>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</si>
  <si>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</si>
  <si>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</si>
  <si>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</si>
  <si>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</si>
  <si>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</si>
  <si>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</si>
  <si>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</si>
  <si>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</si>
  <si>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</si>
  <si>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</si>
  <si>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</si>
  <si>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</si>
  <si>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</si>
  <si>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</si>
  <si>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</si>
  <si>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</si>
  <si>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</si>
  <si>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</si>
  <si>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</si>
  <si>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</si>
  <si>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</si>
  <si>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</si>
  <si>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</si>
  <si>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</si>
  <si>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</si>
  <si>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</si>
  <si>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</si>
  <si>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</si>
  <si>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</si>
  <si>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</si>
  <si>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</si>
  <si>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</si>
  <si>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</si>
  <si>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</si>
  <si>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</si>
  <si>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</si>
  <si>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</si>
  <si>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</si>
  <si>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</si>
  <si>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</si>
  <si>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</si>
  <si>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</si>
  <si>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</si>
  <si>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</si>
  <si>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</si>
  <si>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</si>
  <si>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</si>
  <si>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</si>
  <si>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</si>
  <si>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</si>
  <si>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</si>
  <si>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</si>
  <si>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</si>
  <si>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</si>
  <si>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</si>
  <si>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</si>
  <si>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</si>
  <si>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</si>
  <si>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</si>
  <si>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</si>
  <si>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</si>
  <si>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</si>
  <si>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</si>
  <si>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</si>
  <si>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</si>
  <si>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</si>
  <si>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</si>
  <si>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</si>
  <si>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</si>
  <si>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</si>
  <si>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</si>
  <si>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</si>
  <si>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</si>
  <si>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</si>
  <si>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</si>
  <si>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</si>
  <si>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</si>
  <si>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</si>
  <si>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</si>
  <si>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</si>
  <si>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</si>
  <si>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</si>
  <si>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</si>
  <si>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</si>
  <si>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</si>
  <si>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</si>
  <si>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</si>
  <si>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</si>
  <si>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</si>
  <si>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</si>
  <si>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</si>
  <si>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</si>
  <si>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</si>
  <si>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</si>
  <si>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</si>
  <si>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</si>
  <si>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</si>
  <si>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</si>
  <si>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</si>
  <si>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</si>
  <si>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</si>
  <si>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</si>
  <si>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</si>
  <si>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</si>
  <si>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</si>
  <si>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</si>
  <si>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</si>
  <si>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</si>
  <si>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</si>
  <si>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</si>
  <si>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</si>
  <si>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</si>
  <si>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</si>
  <si>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</si>
  <si>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</si>
  <si>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</si>
  <si>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</si>
  <si>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</si>
  <si>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</si>
  <si>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</si>
  <si>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</si>
  <si>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</si>
  <si>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</si>
  <si>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</si>
  <si>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</si>
  <si>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</si>
  <si>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</si>
  <si>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</si>
  <si>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</si>
  <si>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</si>
  <si>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</si>
  <si>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</si>
  <si>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</si>
  <si>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</si>
  <si>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</si>
  <si>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</si>
  <si>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</si>
  <si>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</si>
  <si>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</si>
  <si>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</si>
  <si>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</si>
  <si>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</si>
  <si>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</si>
  <si>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</si>
  <si>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</si>
  <si>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</si>
  <si>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</si>
  <si>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</si>
  <si>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</si>
  <si>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</si>
  <si>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</si>
  <si>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</si>
  <si>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</si>
  <si>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</si>
  <si>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</si>
  <si>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</si>
  <si>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</si>
  <si>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</si>
  <si>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</si>
  <si>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</si>
  <si>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</si>
  <si>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</si>
  <si>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</si>
  <si>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</si>
  <si>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</si>
  <si>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</si>
  <si>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</si>
  <si>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</si>
  <si>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</si>
  <si>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</si>
  <si>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</si>
  <si>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</si>
  <si>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</si>
  <si>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</si>
  <si>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</si>
  <si>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</si>
  <si>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</si>
  <si>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</si>
  <si>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</si>
  <si>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</si>
  <si>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</si>
  <si>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</si>
  <si>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</si>
  <si>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</si>
  <si>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</si>
  <si>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</si>
  <si>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</si>
  <si>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</si>
  <si>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</si>
  <si>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</si>
  <si>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</si>
  <si>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</si>
  <si>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</si>
  <si>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</si>
  <si>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</si>
  <si>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</si>
  <si>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</si>
  <si>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</si>
  <si>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</si>
  <si>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</si>
  <si>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</si>
  <si>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</si>
  <si>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</si>
  <si>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</si>
  <si>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</si>
  <si>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</si>
  <si>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</si>
  <si>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</si>
  <si>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</si>
  <si>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</si>
  <si>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</si>
  <si>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</si>
  <si>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</si>
  <si>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</si>
  <si>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</si>
  <si>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</si>
  <si>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</si>
  <si>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</si>
  <si>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</si>
  <si>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</si>
  <si>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</si>
  <si>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</si>
  <si>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</si>
  <si>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</si>
  <si>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</si>
  <si>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</si>
  <si>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</si>
  <si>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</si>
  <si>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</si>
  <si>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</si>
  <si>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</si>
  <si>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</si>
  <si>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</si>
  <si>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</si>
  <si>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</si>
  <si>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</si>
  <si>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</si>
  <si>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</si>
  <si>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</si>
  <si>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</si>
  <si>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</si>
  <si>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</si>
  <si>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</si>
  <si>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</si>
  <si>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</si>
  <si>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</si>
  <si>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</si>
  <si>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</si>
  <si>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</si>
  <si>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</si>
  <si>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</si>
  <si>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</si>
  <si>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</si>
  <si>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</si>
  <si>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</si>
  <si>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</si>
  <si>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</si>
  <si>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</si>
  <si>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</si>
  <si>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</si>
  <si>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</si>
  <si>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</si>
  <si>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</si>
  <si>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</si>
  <si>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</si>
  <si>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</si>
  <si>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</si>
  <si>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</si>
  <si>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</si>
  <si>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</si>
  <si>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</si>
  <si>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</si>
  <si>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</si>
  <si>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</si>
  <si>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</si>
  <si>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</si>
  <si>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</si>
  <si>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</si>
  <si>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</si>
  <si>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</si>
  <si>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</si>
  <si>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</si>
  <si>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</si>
  <si>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</si>
  <si>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</si>
  <si>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</si>
  <si>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</si>
  <si>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</si>
  <si>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</si>
  <si>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</si>
  <si>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</si>
  <si>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</si>
  <si>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</si>
  <si>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</si>
  <si>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</si>
  <si>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</si>
  <si>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</si>
  <si>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</si>
  <si>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</si>
  <si>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</si>
  <si>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</si>
  <si>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</si>
  <si>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</si>
  <si>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</si>
  <si>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</si>
  <si>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</si>
  <si>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</si>
  <si>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</si>
  <si>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</si>
  <si>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</si>
  <si>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</si>
  <si>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</si>
  <si>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</si>
  <si>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</si>
  <si>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</si>
  <si>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</si>
  <si>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</si>
  <si>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</si>
  <si>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</si>
  <si>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</si>
  <si>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</si>
  <si>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</si>
  <si>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</si>
  <si>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</si>
  <si>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</si>
  <si>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</si>
  <si>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</si>
  <si>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</si>
  <si>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</si>
  <si>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</si>
  <si>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</si>
  <si>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</si>
  <si>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</si>
  <si>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</si>
  <si>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</si>
  <si>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</si>
  <si>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</si>
  <si>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</si>
  <si>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</si>
  <si>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</si>
  <si>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</si>
  <si>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</si>
  <si>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</si>
  <si>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</si>
  <si>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</si>
  <si>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</si>
  <si>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</si>
  <si>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</si>
  <si>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</si>
  <si>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</si>
  <si>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</si>
  <si>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</si>
  <si>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</si>
  <si>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</si>
  <si>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</si>
  <si>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</si>
  <si>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</si>
  <si>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</si>
  <si>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</si>
  <si>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</si>
  <si>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</si>
  <si>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</si>
  <si>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</si>
  <si>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</si>
  <si>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</si>
  <si>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</si>
  <si>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</si>
  <si>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</si>
  <si>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</si>
  <si>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</si>
  <si>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</si>
  <si>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</si>
  <si>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</si>
  <si>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</si>
  <si>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</si>
  <si>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</si>
  <si>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</si>
  <si>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</si>
  <si>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</si>
  <si>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</si>
  <si>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</si>
  <si>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</si>
  <si>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</si>
  <si>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</si>
  <si>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</si>
  <si>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</si>
  <si>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</si>
  <si>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</si>
  <si>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</si>
  <si>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</si>
  <si>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</si>
  <si>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</si>
  <si>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</si>
  <si>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</si>
  <si>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</si>
  <si>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</si>
  <si>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</si>
  <si>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</si>
  <si>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</si>
  <si>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</si>
  <si>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</si>
  <si>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</si>
  <si>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</si>
  <si>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</si>
  <si>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</si>
  <si>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</si>
  <si>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</si>
  <si>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</si>
  <si>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</si>
  <si>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</si>
  <si>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</si>
  <si>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</si>
  <si>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</si>
  <si>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</si>
  <si>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</si>
  <si>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</si>
  <si>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</si>
  <si>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</si>
  <si>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</si>
  <si>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</si>
  <si>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</si>
  <si>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</si>
  <si>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</si>
  <si>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</si>
  <si>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</si>
  <si>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</si>
  <si>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</si>
  <si>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</si>
  <si>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</si>
  <si>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</si>
  <si>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</si>
  <si>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</si>
  <si>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</si>
  <si>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</si>
  <si>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</si>
  <si>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</si>
  <si>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</si>
  <si>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</si>
  <si>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</si>
  <si>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</si>
  <si>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</si>
  <si>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</si>
  <si>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</si>
  <si>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</si>
  <si>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</si>
  <si>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</si>
  <si>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</si>
  <si>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</si>
  <si>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</si>
  <si>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</si>
  <si>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</si>
  <si>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</si>
  <si>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</si>
  <si>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</si>
  <si>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</si>
  <si>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</si>
  <si>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</si>
  <si>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</si>
  <si>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</si>
  <si>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</si>
  <si>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</si>
  <si>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</si>
  <si>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</si>
  <si>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</si>
  <si>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</si>
  <si>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</si>
  <si>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</si>
  <si>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</si>
  <si>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</si>
  <si>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</si>
  <si>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</si>
  <si>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</si>
  <si>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</si>
  <si>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</si>
  <si>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</si>
  <si>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</si>
  <si>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</si>
  <si>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</si>
  <si>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</si>
  <si>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</si>
  <si>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</si>
  <si>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</si>
  <si>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</si>
  <si>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</si>
  <si>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</si>
  <si>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</si>
  <si>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</si>
  <si>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</si>
  <si>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</si>
  <si>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</si>
  <si>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</si>
  <si>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</si>
  <si>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</si>
  <si>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</si>
  <si>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</si>
  <si>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</si>
  <si>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</si>
  <si>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</si>
  <si>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</si>
  <si>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</si>
  <si>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</si>
  <si>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</si>
  <si>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</si>
  <si>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</si>
  <si>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</si>
  <si>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</si>
  <si>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</si>
  <si>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</si>
  <si>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</si>
  <si>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</si>
  <si>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</si>
  <si>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</si>
  <si>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</si>
  <si>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</si>
  <si>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</si>
  <si>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</si>
  <si>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</si>
  <si>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</si>
  <si>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</si>
  <si>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</si>
  <si>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</si>
  <si>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</si>
  <si>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</si>
  <si>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</si>
  <si>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</si>
  <si>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</si>
  <si>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</si>
  <si>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</si>
  <si>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</si>
  <si>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</si>
  <si>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</si>
  <si>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</si>
  <si>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</si>
  <si>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</si>
  <si>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</si>
  <si>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</si>
  <si>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</si>
  <si>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</si>
  <si>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</si>
  <si>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</si>
  <si>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</si>
  <si>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</si>
  <si>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</si>
  <si>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</si>
  <si>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</si>
  <si>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</si>
  <si>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</si>
  <si>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</si>
  <si>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</si>
  <si>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</si>
  <si>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</si>
  <si>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</si>
  <si>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</si>
  <si>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</si>
  <si>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</si>
  <si>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</si>
  <si>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</si>
  <si>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</si>
  <si>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</si>
  <si>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</si>
  <si>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</si>
  <si>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</si>
  <si>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</si>
  <si>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</si>
  <si>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</si>
  <si>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</si>
  <si>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</si>
  <si>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</si>
  <si>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</si>
  <si>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</si>
  <si>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</si>
  <si>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</si>
  <si>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</si>
  <si>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</si>
  <si>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</si>
  <si>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</si>
  <si>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</si>
  <si>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</si>
  <si>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</si>
  <si>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</si>
  <si>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</si>
  <si>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</si>
  <si>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</si>
  <si>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</si>
  <si>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</si>
  <si>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</si>
  <si>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</si>
  <si>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</si>
  <si>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</si>
  <si>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</si>
  <si>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</si>
  <si>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</si>
  <si>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</si>
  <si>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</si>
  <si>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</si>
  <si>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</si>
  <si>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</si>
  <si>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</si>
  <si>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</si>
  <si>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</si>
  <si>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</si>
  <si>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</si>
  <si>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</si>
  <si>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</si>
  <si>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</si>
  <si>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</si>
  <si>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</si>
  <si>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</si>
  <si>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</si>
  <si>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</si>
  <si>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</si>
  <si>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</si>
  <si>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</si>
  <si>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</si>
  <si>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</si>
  <si>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</si>
  <si>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</si>
  <si>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</si>
  <si>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</si>
  <si>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</si>
  <si>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</si>
  <si>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</si>
  <si>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</si>
  <si>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</si>
  <si>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</si>
  <si>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</si>
  <si>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</si>
  <si>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</si>
  <si>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</si>
  <si>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</si>
  <si>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</si>
  <si>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</si>
  <si>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</si>
  <si>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</si>
  <si>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</si>
  <si>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</si>
  <si>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</si>
  <si>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</si>
  <si>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</si>
  <si>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</si>
  <si>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</si>
  <si>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</si>
  <si>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</si>
  <si>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</si>
  <si>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</si>
  <si>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</si>
  <si>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</si>
  <si>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</si>
  <si>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</si>
  <si>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</si>
  <si>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</si>
  <si>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</si>
  <si>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</si>
  <si>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</si>
  <si>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</si>
  <si>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</si>
  <si>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</si>
  <si>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</si>
  <si>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</si>
  <si>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</si>
  <si>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</si>
  <si>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</si>
  <si>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</si>
  <si>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</si>
  <si>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</si>
  <si>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</si>
  <si>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</si>
  <si>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</si>
  <si>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</si>
  <si>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</si>
  <si>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</si>
  <si>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</si>
  <si>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</si>
  <si>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</si>
  <si>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</si>
  <si>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</si>
  <si>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</si>
  <si>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</si>
  <si>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</si>
  <si>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</si>
  <si>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</si>
  <si>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</si>
  <si>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</si>
  <si>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</si>
  <si>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</si>
  <si>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</si>
  <si>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</si>
  <si>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</si>
  <si>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</si>
  <si>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</si>
  <si>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</si>
  <si>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</si>
  <si>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</si>
  <si>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</si>
  <si>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</si>
  <si>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</si>
  <si>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</si>
  <si>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</si>
  <si>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</si>
  <si>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</si>
  <si>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</si>
  <si>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</si>
  <si>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</si>
  <si>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</si>
  <si>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</si>
  <si>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</si>
  <si>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</si>
  <si>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</si>
  <si>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</si>
  <si>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</si>
  <si>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</si>
  <si>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</si>
  <si>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</si>
  <si>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</si>
  <si>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</si>
  <si>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</si>
  <si>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</si>
  <si>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</si>
  <si>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</si>
  <si>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</si>
  <si>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</si>
  <si>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</si>
  <si>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</si>
  <si>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</si>
  <si>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</si>
  <si>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</si>
  <si>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</si>
  <si>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</si>
  <si>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</si>
  <si>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</si>
  <si>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</si>
  <si>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</si>
  <si>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</si>
  <si>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</si>
  <si>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</si>
  <si>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</si>
  <si>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</si>
  <si>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</si>
  <si>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</si>
  <si>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</si>
  <si>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</si>
  <si>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</si>
  <si>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</si>
  <si>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</si>
  <si>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</si>
  <si>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</si>
  <si>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</si>
  <si>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</si>
  <si>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</si>
  <si>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</si>
  <si>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</si>
  <si>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</si>
  <si>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</si>
  <si>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</si>
  <si>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</si>
  <si>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</si>
  <si>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</si>
  <si>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</si>
  <si>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</si>
  <si>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</si>
  <si>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</si>
  <si>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</si>
  <si>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</si>
  <si>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</si>
  <si>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</si>
  <si>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</si>
  <si>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</si>
  <si>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</si>
  <si>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</si>
  <si>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</si>
  <si>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</si>
  <si>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</si>
  <si>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</si>
  <si>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</si>
  <si>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</si>
  <si>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</si>
  <si>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</si>
  <si>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</si>
  <si>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</si>
  <si>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</si>
  <si>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</si>
  <si>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</si>
  <si>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</si>
  <si>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</si>
  <si>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</si>
  <si>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</si>
  <si>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</si>
  <si>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</si>
  <si>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</si>
  <si>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</si>
  <si>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</si>
  <si>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</si>
  <si>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</si>
  <si>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</si>
  <si>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</si>
  <si>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</si>
  <si>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</si>
  <si>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</si>
  <si>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</si>
  <si>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</si>
  <si>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</si>
  <si>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</si>
  <si>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</si>
  <si>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</si>
  <si>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</si>
  <si>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</si>
  <si>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</si>
  <si>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</si>
  <si>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</si>
  <si>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</si>
  <si>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</si>
  <si>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</si>
  <si>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</si>
  <si>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</si>
  <si>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</si>
  <si>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</si>
  <si>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</si>
  <si>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</si>
  <si>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</si>
  <si>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</si>
  <si>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</si>
  <si>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</si>
  <si>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</si>
  <si>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</si>
  <si>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</si>
  <si>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</si>
  <si>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</si>
  <si>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</si>
  <si>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</si>
  <si>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</si>
  <si>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</si>
  <si>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</si>
  <si>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</si>
  <si>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</si>
  <si>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</si>
  <si>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</si>
  <si>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</si>
  <si>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</si>
  <si>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</si>
  <si>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</si>
  <si>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</si>
  <si>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</si>
  <si>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</si>
  <si>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</si>
  <si>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</si>
  <si>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</si>
  <si>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</si>
  <si>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</si>
  <si>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</si>
  <si>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</si>
  <si>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</si>
  <si>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</si>
  <si>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</si>
  <si>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</si>
  <si>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</si>
  <si>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</si>
  <si>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</si>
  <si>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</si>
  <si>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</si>
  <si>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</si>
  <si>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</si>
  <si>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</si>
  <si>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</si>
  <si>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</si>
  <si>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</si>
  <si>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</si>
  <si>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</si>
  <si>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</si>
  <si>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</si>
  <si>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</si>
  <si>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</si>
  <si>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</si>
  <si>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</si>
  <si>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</si>
  <si>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</si>
  <si>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</si>
  <si>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</si>
  <si>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</si>
  <si>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</si>
  <si>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</si>
  <si>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</si>
  <si>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</si>
  <si>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</si>
  <si>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</si>
  <si>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</si>
  <si>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</si>
  <si>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</si>
  <si>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</si>
  <si>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</si>
  <si>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</si>
  <si>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</si>
  <si>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</si>
  <si>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</si>
  <si>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</si>
  <si>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</si>
  <si>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</si>
  <si>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</si>
  <si>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</si>
  <si>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</si>
  <si>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</si>
  <si>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</si>
  <si>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</si>
  <si>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</si>
  <si>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</si>
  <si>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</si>
  <si>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</si>
  <si>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</si>
  <si>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</si>
  <si>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</si>
  <si>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</si>
  <si>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</si>
  <si>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</si>
  <si>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</si>
  <si>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</si>
  <si>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</si>
  <si>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</si>
  <si>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</si>
  <si>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</si>
  <si>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</si>
  <si>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</si>
  <si>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</si>
  <si>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</si>
  <si>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</si>
  <si>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</si>
  <si>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</si>
  <si>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</si>
  <si>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</si>
  <si>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</si>
  <si>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</si>
  <si>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</si>
  <si>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</si>
  <si>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</si>
  <si>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</si>
  <si>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</si>
  <si>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</si>
  <si>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</si>
  <si>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</si>
  <si>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</si>
  <si>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</si>
  <si>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</si>
  <si>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</si>
  <si>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</si>
  <si>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</si>
  <si>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</si>
  <si>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</si>
  <si>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</si>
  <si>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</si>
  <si>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</si>
  <si>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</si>
  <si>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</si>
  <si>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</si>
  <si>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</si>
  <si>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</si>
  <si>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</si>
  <si>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</si>
  <si>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</si>
  <si>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</si>
  <si>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</si>
  <si>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</si>
  <si>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</si>
  <si>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</si>
  <si>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</si>
  <si>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</si>
  <si>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</si>
  <si>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</si>
  <si>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</si>
  <si>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</si>
  <si>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</si>
  <si>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</si>
  <si>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</si>
  <si>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</si>
  <si>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</si>
  <si>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</si>
  <si>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</si>
  <si>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</si>
  <si>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</si>
  <si>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</si>
  <si>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</si>
  <si>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</si>
  <si>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</si>
  <si>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</si>
  <si>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</si>
  <si>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</si>
  <si>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</si>
  <si>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</si>
  <si>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</si>
  <si>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</si>
  <si>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</si>
  <si>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</si>
  <si>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</si>
  <si>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</si>
  <si>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</si>
  <si>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</si>
  <si>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</si>
  <si>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</si>
  <si>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</si>
  <si>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</si>
  <si>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</si>
  <si>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</si>
  <si>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</si>
  <si>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</si>
  <si>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</si>
  <si>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</si>
  <si>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</si>
  <si>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</si>
  <si>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</si>
  <si>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</si>
  <si>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</si>
  <si>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</si>
  <si>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</si>
  <si>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</si>
  <si>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</si>
  <si>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</si>
  <si>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</si>
  <si>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</si>
  <si>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</si>
  <si>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</si>
  <si>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</si>
  <si>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</si>
  <si>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</si>
  <si>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</si>
  <si>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</si>
  <si>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</si>
  <si>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</si>
  <si>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</si>
  <si>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</si>
  <si>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</si>
  <si>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</si>
  <si>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</si>
  <si>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</si>
  <si>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</si>
  <si>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</si>
  <si>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</si>
  <si>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</si>
  <si>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</si>
  <si>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</si>
  <si>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</si>
  <si>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</si>
  <si>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</si>
  <si>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</si>
  <si>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</si>
  <si>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</si>
  <si>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</si>
  <si>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</si>
  <si>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</si>
  <si>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</si>
  <si>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</si>
  <si>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</si>
  <si>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</si>
  <si>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</si>
  <si>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</si>
  <si>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</si>
  <si>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</si>
  <si>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</si>
  <si>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</si>
  <si>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</si>
  <si>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</si>
  <si>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</si>
  <si>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</si>
  <si>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</si>
  <si>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</si>
  <si>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</si>
  <si>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</si>
  <si>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</si>
  <si>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</si>
  <si>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</si>
  <si>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</si>
  <si>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</si>
  <si>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</si>
  <si>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</si>
  <si>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</si>
  <si>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</si>
  <si>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</si>
  <si>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</si>
  <si>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</si>
  <si>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</si>
  <si>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</si>
  <si>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</si>
  <si>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</si>
  <si>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</si>
  <si>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</si>
  <si>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</si>
  <si>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</si>
  <si>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</si>
  <si>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</si>
  <si>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</si>
  <si>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</si>
  <si>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</si>
  <si>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</si>
  <si>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</si>
  <si>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</si>
  <si>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</si>
  <si>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</si>
  <si>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</si>
  <si>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</si>
  <si>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</si>
  <si>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</si>
  <si>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</si>
  <si>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</si>
  <si>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</si>
  <si>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</si>
  <si>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</si>
  <si>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</si>
  <si>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</si>
  <si>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</si>
  <si>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</si>
  <si>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</si>
  <si>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</si>
  <si>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</si>
  <si>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</si>
  <si>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</si>
  <si>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</si>
  <si>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</si>
  <si>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</si>
  <si>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</si>
  <si>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</si>
  <si>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</si>
  <si>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</si>
  <si>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</si>
  <si>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</si>
  <si>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</si>
  <si>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</si>
  <si>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</si>
  <si>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</si>
  <si>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</si>
  <si>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</si>
  <si>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</si>
  <si>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</si>
  <si>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</si>
  <si>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</si>
  <si>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</si>
  <si>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</si>
  <si>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</si>
  <si>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</si>
  <si>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</si>
  <si>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</si>
  <si>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</si>
  <si>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</si>
  <si>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</si>
  <si>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</si>
  <si>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</si>
  <si>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</si>
  <si>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</si>
  <si>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</si>
  <si>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</si>
  <si>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</si>
  <si>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</si>
  <si>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</si>
  <si>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</si>
  <si>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</si>
  <si>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</si>
  <si>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</si>
  <si>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</si>
  <si>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</si>
  <si>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</si>
  <si>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</si>
  <si>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</si>
  <si>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</si>
  <si>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</si>
  <si>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</si>
  <si>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</si>
  <si>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</si>
  <si>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</si>
  <si>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</si>
  <si>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</si>
  <si>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</si>
  <si>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</si>
  <si>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</si>
  <si>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</si>
  <si>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</si>
  <si>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</si>
  <si>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</si>
  <si>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</si>
  <si>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</si>
  <si>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</si>
  <si>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</si>
  <si>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</si>
  <si>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</si>
  <si>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</si>
  <si>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</si>
  <si>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</si>
  <si>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</si>
  <si>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</si>
  <si>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</si>
  <si>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</si>
  <si>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</si>
  <si>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</si>
  <si>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</si>
  <si>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</si>
  <si>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</si>
  <si>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</si>
  <si>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</si>
  <si>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</si>
  <si>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</si>
  <si>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</si>
  <si>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</si>
  <si>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</si>
  <si>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</si>
  <si>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</si>
  <si>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</si>
  <si>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</si>
  <si>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</si>
  <si>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</si>
  <si>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</si>
  <si>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</si>
  <si>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</si>
  <si>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</si>
  <si>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</si>
  <si>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</si>
  <si>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</si>
  <si>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</si>
  <si>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</si>
  <si>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</si>
  <si>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</si>
  <si>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</si>
  <si>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</si>
  <si>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</si>
  <si>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</si>
  <si>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</si>
  <si>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</si>
  <si>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</si>
  <si>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</si>
  <si>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</si>
  <si>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</si>
  <si>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</si>
  <si>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</si>
  <si>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</si>
  <si>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</si>
  <si>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</si>
  <si>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</si>
  <si>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</si>
  <si>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</si>
  <si>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</si>
  <si>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</si>
  <si>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</si>
  <si>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</si>
  <si>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</si>
  <si>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</si>
  <si>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</si>
  <si>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</si>
  <si>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</si>
  <si>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</si>
  <si>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</si>
  <si>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</si>
  <si>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</si>
  <si>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</si>
  <si>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</si>
  <si>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</si>
  <si>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</si>
  <si>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</si>
  <si>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</si>
  <si>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</si>
  <si>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</si>
  <si>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</si>
  <si>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</si>
  <si>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</si>
  <si>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</si>
  <si>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</si>
  <si>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</si>
  <si>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</si>
  <si>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</si>
  <si>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</si>
  <si>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</si>
  <si>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</si>
  <si>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</si>
  <si>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</si>
  <si>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</si>
  <si>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</si>
  <si>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</si>
  <si>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</si>
  <si>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</si>
  <si>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</si>
  <si>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</si>
  <si>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</si>
  <si>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</si>
  <si>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</si>
  <si>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</si>
  <si>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</si>
  <si>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</si>
  <si>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</si>
  <si>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</si>
  <si>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</si>
  <si>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</si>
  <si>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</si>
  <si>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</si>
  <si>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</si>
  <si>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</si>
  <si>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</si>
  <si>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</si>
  <si>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</si>
  <si>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</si>
  <si>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</si>
  <si>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</si>
  <si>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</si>
  <si>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</si>
  <si>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</si>
  <si>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</si>
  <si>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</si>
  <si>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</si>
  <si>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</si>
  <si>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</si>
  <si>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</si>
  <si>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</si>
  <si>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</si>
  <si>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</si>
  <si>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</si>
  <si>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</si>
  <si>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</si>
  <si>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</si>
  <si>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</si>
  <si>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</si>
  <si>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</si>
  <si>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</si>
  <si>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</si>
  <si>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</si>
  <si>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</si>
  <si>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</si>
  <si>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</si>
  <si>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</si>
  <si>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</si>
  <si>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</si>
  <si>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</si>
  <si>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</si>
  <si>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</si>
  <si>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</si>
  <si>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</si>
  <si>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</si>
  <si>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</si>
  <si>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</si>
  <si>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</si>
  <si>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</si>
  <si>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</si>
  <si>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</si>
  <si>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</si>
  <si>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</si>
  <si>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</si>
  <si>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</si>
  <si>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</si>
  <si>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</si>
  <si>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</si>
  <si>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</si>
  <si>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</si>
  <si>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</si>
  <si>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</si>
  <si>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</si>
  <si>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</si>
  <si>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</si>
  <si>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</si>
  <si>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</si>
  <si>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</si>
  <si>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</si>
  <si>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</si>
  <si>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</si>
  <si>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</si>
  <si>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</si>
  <si>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</si>
  <si>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</si>
  <si>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</si>
  <si>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</si>
  <si>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</si>
  <si>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</si>
  <si>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</si>
  <si>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</si>
  <si>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</si>
  <si>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</si>
  <si>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</si>
  <si>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</si>
  <si>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</si>
  <si>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</si>
  <si>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</si>
  <si>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</si>
  <si>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</si>
  <si>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</si>
  <si>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</si>
  <si>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</si>
  <si>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</si>
  <si>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</si>
  <si>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</si>
  <si>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</si>
  <si>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</si>
  <si>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</si>
  <si>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</si>
  <si>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</si>
  <si>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</si>
  <si>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</si>
  <si>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</si>
  <si>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</si>
  <si>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</si>
  <si>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</si>
  <si>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</si>
  <si>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</si>
  <si>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</si>
  <si>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</si>
  <si>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</si>
  <si>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</si>
  <si>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</si>
  <si>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</si>
  <si>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</si>
  <si>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</si>
  <si>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</si>
  <si>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</si>
  <si>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</si>
  <si>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</si>
  <si>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</si>
  <si>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</si>
  <si>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</si>
  <si>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</si>
  <si>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</si>
  <si>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</si>
  <si>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</si>
  <si>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</si>
  <si>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</si>
  <si>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</si>
  <si>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</si>
  <si>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</si>
  <si>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</si>
  <si>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</si>
  <si>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</si>
  <si>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</si>
  <si>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</si>
  <si>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</si>
  <si>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</si>
  <si>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</si>
  <si>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</si>
  <si>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</si>
  <si>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</si>
  <si>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</si>
  <si>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</si>
  <si>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</si>
  <si>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</si>
  <si>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</si>
  <si>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</si>
  <si>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</si>
  <si>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</si>
  <si>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</si>
  <si>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</si>
  <si>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</si>
  <si>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</si>
  <si>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</si>
  <si>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</si>
  <si>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</si>
  <si>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</si>
  <si>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</si>
  <si>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</si>
  <si>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</si>
  <si>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</si>
  <si>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</si>
  <si>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</si>
  <si>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</si>
  <si>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</si>
  <si>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</si>
  <si>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</si>
  <si>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</si>
  <si>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</si>
  <si>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</si>
  <si>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</si>
  <si>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</si>
  <si>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</si>
  <si>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</si>
  <si>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</si>
  <si>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</si>
  <si>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</si>
  <si>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</si>
  <si>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</si>
  <si>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</si>
  <si>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</si>
  <si>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</si>
  <si>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</si>
  <si>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</si>
  <si>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</si>
  <si>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</si>
  <si>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</si>
  <si>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</si>
  <si>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</si>
  <si>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</si>
  <si>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</si>
  <si>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</si>
  <si>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</si>
  <si>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</si>
  <si>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</si>
  <si>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</si>
  <si>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</si>
  <si>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</si>
  <si>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</si>
  <si>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</si>
  <si>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</si>
  <si>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</si>
  <si>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</si>
  <si>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</si>
  <si>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</si>
  <si>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</si>
  <si>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</si>
  <si>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</si>
  <si>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</si>
  <si>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</si>
  <si>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</si>
  <si>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</si>
  <si>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</si>
  <si>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</si>
  <si>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</si>
  <si>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</si>
  <si>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</si>
  <si>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</si>
  <si>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</si>
  <si>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</si>
  <si>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</si>
  <si>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</si>
  <si>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</si>
  <si>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</si>
  <si>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</si>
  <si>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</si>
  <si>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</si>
  <si>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</si>
  <si>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</si>
  <si>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</si>
  <si>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</si>
  <si>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</si>
  <si>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</si>
  <si>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</si>
  <si>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</si>
  <si>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</si>
  <si>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</si>
  <si>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</si>
  <si>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</si>
  <si>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</si>
  <si>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</si>
  <si>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</si>
  <si>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</si>
  <si>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</si>
  <si>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</si>
  <si>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</si>
  <si>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</si>
  <si>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</si>
  <si>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</si>
  <si>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</si>
  <si>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</si>
  <si>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</si>
  <si>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</si>
  <si>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</si>
  <si>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</si>
  <si>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</si>
  <si>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</si>
  <si>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</si>
  <si>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</si>
  <si>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</si>
  <si>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</si>
  <si>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</si>
  <si>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</si>
  <si>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</si>
  <si>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</si>
  <si>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</si>
  <si>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</si>
  <si>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</si>
  <si>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</si>
  <si>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</si>
  <si>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</si>
  <si>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</si>
  <si>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</si>
  <si>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</si>
  <si>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</si>
  <si>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</si>
  <si>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</si>
  <si>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</si>
  <si>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</si>
  <si>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</si>
  <si>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</si>
  <si>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</si>
  <si>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</si>
  <si>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</si>
  <si>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</si>
  <si>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</si>
  <si>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</si>
  <si>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</si>
  <si>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</si>
  <si>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</si>
  <si>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</si>
  <si>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</si>
  <si>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</si>
  <si>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</si>
  <si>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</si>
  <si>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</si>
  <si>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</si>
  <si>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</si>
  <si>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</si>
  <si>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</si>
  <si>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</si>
  <si>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</si>
  <si>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</si>
  <si>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</si>
  <si>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</si>
  <si>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</si>
  <si>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</si>
  <si>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</si>
  <si>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</si>
  <si>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</si>
  <si>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</si>
  <si>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</si>
  <si>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</si>
  <si>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</si>
  <si>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</si>
  <si>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</si>
  <si>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</si>
  <si>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</si>
  <si>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</si>
  <si>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</si>
  <si>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</si>
  <si>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</si>
  <si>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</si>
  <si>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</si>
  <si>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</si>
  <si>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</si>
  <si>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</si>
  <si>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</si>
  <si>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</si>
  <si>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</si>
  <si>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</si>
  <si>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</si>
  <si>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</si>
  <si>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</si>
  <si>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</si>
  <si>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</si>
  <si>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</si>
  <si>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</si>
  <si>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</si>
  <si>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</si>
  <si>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</si>
  <si>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</si>
  <si>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</si>
  <si>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</si>
  <si>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</si>
  <si>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</si>
  <si>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</si>
  <si>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</si>
  <si>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</si>
  <si>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</si>
  <si>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</si>
  <si>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</si>
  <si>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</si>
  <si>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</si>
  <si>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</si>
  <si>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</si>
  <si>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</si>
  <si>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</si>
  <si>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</si>
  <si>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</si>
  <si>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</si>
  <si>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</si>
  <si>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</si>
  <si>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</si>
  <si>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</si>
  <si>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</si>
  <si>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</si>
  <si>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</si>
  <si>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</si>
  <si>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</si>
  <si>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</si>
  <si>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</si>
  <si>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</si>
  <si>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</si>
  <si>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</si>
  <si>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</si>
  <si>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</si>
  <si>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</si>
  <si>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</si>
  <si>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</si>
  <si>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</si>
  <si>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</si>
  <si>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</si>
  <si>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</si>
  <si>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</si>
  <si>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</si>
  <si>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</si>
  <si>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</si>
  <si>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</si>
  <si>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</si>
  <si>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</si>
  <si>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</si>
  <si>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</si>
  <si>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</si>
  <si>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</si>
  <si>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</si>
  <si>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</si>
  <si>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</si>
  <si>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</si>
  <si>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</si>
  <si>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</si>
  <si>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</si>
  <si>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</si>
  <si>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</si>
  <si>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</si>
  <si>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</si>
  <si>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</si>
  <si>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</si>
  <si>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</si>
  <si>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</si>
  <si>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</si>
  <si>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</si>
  <si>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</si>
  <si>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</si>
  <si>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</si>
  <si>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</si>
  <si>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</si>
  <si>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</si>
  <si>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</si>
  <si>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</si>
  <si>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</si>
  <si>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</si>
  <si>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</si>
  <si>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</si>
  <si>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</si>
  <si>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</si>
  <si>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</si>
  <si>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</si>
  <si>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</si>
  <si>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</si>
  <si>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</si>
  <si>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</si>
  <si>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</si>
  <si>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</si>
  <si>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</si>
  <si>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</si>
  <si>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</si>
  <si>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</si>
  <si>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</si>
  <si>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</si>
  <si>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</si>
  <si>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</si>
  <si>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</si>
  <si>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</si>
  <si>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</si>
  <si>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</si>
  <si>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</si>
  <si>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</si>
  <si>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</si>
  <si>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</si>
  <si>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</si>
  <si>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</si>
  <si>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</si>
  <si>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</si>
  <si>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</si>
  <si>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</si>
  <si>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</si>
  <si>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</si>
  <si>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</si>
  <si>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</si>
  <si>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</si>
  <si>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</si>
  <si>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</si>
  <si>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</si>
  <si>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</si>
  <si>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</si>
  <si>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</si>
  <si>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</si>
  <si>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</si>
  <si>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</si>
  <si>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</si>
  <si>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</si>
  <si>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</si>
  <si>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</si>
  <si>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</si>
  <si>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</si>
  <si>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</si>
  <si>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</si>
  <si>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</si>
  <si>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</si>
  <si>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</si>
  <si>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</si>
  <si>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</si>
  <si>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</si>
  <si>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</si>
  <si>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</si>
  <si>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</si>
  <si>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</si>
  <si>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</si>
  <si>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</si>
  <si>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</si>
  <si>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</si>
  <si>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</si>
  <si>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</si>
  <si>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</si>
  <si>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</si>
  <si>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</si>
  <si>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</si>
  <si>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</si>
  <si>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</si>
  <si>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</si>
  <si>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</si>
  <si>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</si>
  <si>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</si>
  <si>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</si>
  <si>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</si>
  <si>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</si>
  <si>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</si>
  <si>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</si>
  <si>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</si>
  <si>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</si>
  <si>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</si>
  <si>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</si>
  <si>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</si>
  <si>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</si>
  <si>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</si>
  <si>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</si>
  <si>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</si>
  <si>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</si>
  <si>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</si>
  <si>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</si>
  <si>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</si>
  <si>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</si>
  <si>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</si>
  <si>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</si>
  <si>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</si>
  <si>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</si>
  <si>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</si>
  <si>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</si>
  <si>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</si>
  <si>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</si>
  <si>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</si>
  <si>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</si>
  <si>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</si>
  <si>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</si>
  <si>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</si>
  <si>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</si>
  <si>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</si>
  <si>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</si>
  <si>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</si>
  <si>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</si>
  <si>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</si>
  <si>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</si>
  <si>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</si>
  <si>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</si>
  <si>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</si>
  <si>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</si>
  <si>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</si>
  <si>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</si>
  <si>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</si>
  <si>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</si>
  <si>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</si>
  <si>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</si>
  <si>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</si>
  <si>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</si>
  <si>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</si>
  <si>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</si>
  <si>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</si>
  <si>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</si>
  <si>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</si>
  <si>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</si>
  <si>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</si>
  <si>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</si>
  <si>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</si>
  <si>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</si>
  <si>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</si>
  <si>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</si>
  <si>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</si>
  <si>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</si>
  <si>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</si>
  <si>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</si>
  <si>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</si>
  <si>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</si>
  <si>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</si>
  <si>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</si>
  <si>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</si>
  <si>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</si>
  <si>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</si>
  <si>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</si>
  <si>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</si>
  <si>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</si>
  <si>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</si>
  <si>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</si>
  <si>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</si>
  <si>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</si>
  <si>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</si>
  <si>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</si>
  <si>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</si>
  <si>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</si>
  <si>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</si>
  <si>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</si>
  <si>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</si>
  <si>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</si>
  <si>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</si>
  <si>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</si>
  <si>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</si>
  <si>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</si>
  <si>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</si>
  <si>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</si>
  <si>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</si>
  <si>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</si>
  <si>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</si>
  <si>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</si>
  <si>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</si>
  <si>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</si>
  <si>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</si>
  <si>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</si>
  <si>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</si>
  <si>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</si>
  <si>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</si>
  <si>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</si>
  <si>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</si>
  <si>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</si>
  <si>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</si>
  <si>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</si>
  <si>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</si>
  <si>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</si>
  <si>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</si>
  <si>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</si>
  <si>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</si>
  <si>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</si>
  <si>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</si>
  <si>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</si>
  <si>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</si>
  <si>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</si>
  <si>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</si>
  <si>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</si>
  <si>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</si>
  <si>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</si>
  <si>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</si>
  <si>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</si>
  <si>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</si>
  <si>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</si>
  <si>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</si>
  <si>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</si>
  <si>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</si>
  <si>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</si>
  <si>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</si>
  <si>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</si>
  <si>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</si>
  <si>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</si>
  <si>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</si>
  <si>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</si>
  <si>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</si>
  <si>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</si>
  <si>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</si>
  <si>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</si>
  <si>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</si>
  <si>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</si>
  <si>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</si>
  <si>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</si>
  <si>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</si>
  <si>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</si>
  <si>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</si>
  <si>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</si>
  <si>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</si>
  <si>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</si>
  <si>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</si>
  <si>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</si>
  <si>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</si>
  <si>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</si>
  <si>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</si>
  <si>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</si>
  <si>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</si>
  <si>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</si>
  <si>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</si>
  <si>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</si>
  <si>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</si>
  <si>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</si>
  <si>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</si>
  <si>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</si>
  <si>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</si>
  <si>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</si>
  <si>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</si>
  <si>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</si>
  <si>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</si>
  <si>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</si>
  <si>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</si>
  <si>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</si>
  <si>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</si>
  <si>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</si>
  <si>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</si>
  <si>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</si>
  <si>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</si>
  <si>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</si>
  <si>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</si>
  <si>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</si>
  <si>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</si>
  <si>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</si>
  <si>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</si>
  <si>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</si>
  <si>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</si>
  <si>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</si>
  <si>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</si>
  <si>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</si>
  <si>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</si>
  <si>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</si>
  <si>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</si>
  <si>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</si>
  <si>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</si>
  <si>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</si>
  <si>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</si>
  <si>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</si>
  <si>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</si>
  <si>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</si>
  <si>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</si>
  <si>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</si>
  <si>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</si>
  <si>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</si>
  <si>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</si>
  <si>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</si>
  <si>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</si>
  <si>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</si>
  <si>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</si>
  <si>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</si>
  <si>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</si>
  <si>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</si>
  <si>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</si>
  <si>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</si>
  <si>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</si>
  <si>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</si>
  <si>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</si>
  <si>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</si>
  <si>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</si>
  <si>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</si>
  <si>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</si>
  <si>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</si>
  <si>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</si>
  <si>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</si>
  <si>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</si>
  <si>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</si>
  <si>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</si>
  <si>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</si>
  <si>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</si>
  <si>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</si>
  <si>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</si>
  <si>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</si>
  <si>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</si>
  <si>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</si>
  <si>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</si>
  <si>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</si>
  <si>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</si>
  <si>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</si>
  <si>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</si>
  <si>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</si>
  <si>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</si>
  <si>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</si>
  <si>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</si>
  <si>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</si>
  <si>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</si>
  <si>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</si>
  <si>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</si>
  <si>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</si>
  <si>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</si>
  <si>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</si>
  <si>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</si>
  <si>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</si>
  <si>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</si>
  <si>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</si>
  <si>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</si>
  <si>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</si>
  <si>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</si>
  <si>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</si>
  <si>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</si>
  <si>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</si>
  <si>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</si>
  <si>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</si>
  <si>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</si>
  <si>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</si>
  <si>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</si>
  <si>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</si>
  <si>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</si>
  <si>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</si>
  <si>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</si>
  <si>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</si>
  <si>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</si>
  <si>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</si>
  <si>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</si>
  <si>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</si>
  <si>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</si>
  <si>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</si>
  <si>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</si>
  <si>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</si>
  <si>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</si>
  <si>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</si>
  <si>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</si>
  <si>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</si>
  <si>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</si>
  <si>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</si>
  <si>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</si>
  <si>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</si>
  <si>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</si>
  <si>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</si>
  <si>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</si>
  <si>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</si>
  <si>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</si>
  <si>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</si>
  <si>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</si>
  <si>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</si>
  <si>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</si>
  <si>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</si>
  <si>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</si>
  <si>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</si>
  <si>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</si>
  <si>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</si>
  <si>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</si>
  <si>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</si>
  <si>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</si>
  <si>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</si>
  <si>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</si>
  <si>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</si>
  <si>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</si>
  <si>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</si>
  <si>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</si>
  <si>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</si>
  <si>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</si>
  <si>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</si>
  <si>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</si>
  <si>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</si>
  <si>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</si>
  <si>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</si>
  <si>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</si>
  <si>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</si>
  <si>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</si>
  <si>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</si>
  <si>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</si>
  <si>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</si>
  <si>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</si>
  <si>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</si>
  <si>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</si>
  <si>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</si>
  <si>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</si>
  <si>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</si>
  <si>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</si>
  <si>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</si>
  <si>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</si>
  <si>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</si>
  <si>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</si>
  <si>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</si>
  <si>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</si>
  <si>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</si>
  <si>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</si>
  <si>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</si>
  <si>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</si>
  <si>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</si>
  <si>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</si>
  <si>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</si>
  <si>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</si>
  <si>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</si>
  <si>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</si>
  <si>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</si>
  <si>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</si>
  <si>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</si>
  <si>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</si>
  <si>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</si>
  <si>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</si>
  <si>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</si>
  <si>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</si>
  <si>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</si>
  <si>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</si>
  <si>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</si>
  <si>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</si>
  <si>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</si>
  <si>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</si>
  <si>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</si>
  <si>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</si>
  <si>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</si>
  <si>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</si>
  <si>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</si>
  <si>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</si>
  <si>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</si>
  <si>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</si>
  <si>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</si>
  <si>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</si>
  <si>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</si>
  <si>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</si>
  <si>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</si>
  <si>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</si>
  <si>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</si>
  <si>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</si>
  <si>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</si>
  <si>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</si>
  <si>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</si>
  <si>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</si>
  <si>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</si>
  <si>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</si>
  <si>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</si>
  <si>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</si>
  <si>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</si>
  <si>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</si>
  <si>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</si>
  <si>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</si>
  <si>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</si>
  <si>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</si>
  <si>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</si>
  <si>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</si>
  <si>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</si>
  <si>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</si>
  <si>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</si>
  <si>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</si>
  <si>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</si>
  <si>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</si>
  <si>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</si>
  <si>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</si>
  <si>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</si>
  <si>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</si>
  <si>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</si>
  <si>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</si>
  <si>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</si>
  <si>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</si>
  <si>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</si>
  <si>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</si>
  <si>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</si>
  <si>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</si>
  <si>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</si>
  <si>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</si>
  <si>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</si>
  <si>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</si>
  <si>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</si>
  <si>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</si>
  <si>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</si>
  <si>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</si>
  <si>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</si>
  <si>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</si>
  <si>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</si>
  <si>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</si>
  <si>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</si>
  <si>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</si>
  <si>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</si>
  <si>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</si>
  <si>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</si>
  <si>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</si>
  <si>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</si>
  <si>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</si>
  <si>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</si>
  <si>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</si>
  <si>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</si>
  <si>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</si>
  <si>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</si>
  <si>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</si>
  <si>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</si>
  <si>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</si>
  <si>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</si>
  <si>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</si>
  <si>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</si>
  <si>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</si>
  <si>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</si>
  <si>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</si>
  <si>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</si>
  <si>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</si>
  <si>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</si>
  <si>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</si>
  <si>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</si>
  <si>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</si>
  <si>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</si>
  <si>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</si>
  <si>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</si>
  <si>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</si>
  <si>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</si>
  <si>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</si>
  <si>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</si>
  <si>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</si>
  <si>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</si>
  <si>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</si>
  <si>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</si>
  <si>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</si>
  <si>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</si>
  <si>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</si>
  <si>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</si>
  <si>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</si>
  <si>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</si>
  <si>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</si>
  <si>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</si>
  <si>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</si>
  <si>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</si>
  <si>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</si>
  <si>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</si>
  <si>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</si>
  <si>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</si>
  <si>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</si>
  <si>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</si>
  <si>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</si>
  <si>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</si>
  <si>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</si>
  <si>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</si>
  <si>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</si>
  <si>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</si>
  <si>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</si>
  <si>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</si>
  <si>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</si>
  <si>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</si>
  <si>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</si>
  <si>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</si>
  <si>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</si>
  <si>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</si>
  <si>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</si>
  <si>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</si>
  <si>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</si>
  <si>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</si>
  <si>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</si>
  <si>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</si>
  <si>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</si>
  <si>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</si>
  <si>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</si>
  <si>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</si>
  <si>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</si>
  <si>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</si>
  <si>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</si>
  <si>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</si>
  <si>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</si>
  <si>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</si>
  <si>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</si>
  <si>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</si>
  <si>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</si>
  <si>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</si>
  <si>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</si>
  <si>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</si>
  <si>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</si>
  <si>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</si>
  <si>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</si>
  <si>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</si>
  <si>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</si>
  <si>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</si>
  <si>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</si>
  <si>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</si>
  <si>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</si>
  <si>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</si>
  <si>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</si>
  <si>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</si>
  <si>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</si>
  <si>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</si>
  <si>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</si>
  <si>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</si>
  <si>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</si>
  <si>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</si>
  <si>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</si>
  <si>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</si>
  <si>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</si>
  <si>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</si>
  <si>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</si>
  <si>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</si>
  <si>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</si>
  <si>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</si>
  <si>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</si>
  <si>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</si>
  <si>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</si>
  <si>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</si>
  <si>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</si>
  <si>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</si>
  <si>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</si>
  <si>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</si>
  <si>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</si>
  <si>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</si>
  <si>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</si>
  <si>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</si>
  <si>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</si>
  <si>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</si>
  <si>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</si>
  <si>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</si>
  <si>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</si>
  <si>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</si>
  <si>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</si>
  <si>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</si>
  <si>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</si>
  <si>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</si>
  <si>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</si>
  <si>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</si>
  <si>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</si>
  <si>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</si>
  <si>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</si>
  <si>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</si>
  <si>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</si>
  <si>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</si>
  <si>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</si>
  <si>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</si>
  <si>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</si>
  <si>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</si>
  <si>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</si>
  <si>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</si>
  <si>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</si>
  <si>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</si>
  <si>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</si>
  <si>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</si>
  <si>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</si>
  <si>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</si>
  <si>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</si>
  <si>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</si>
  <si>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</si>
  <si>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</si>
  <si>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</si>
  <si>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</si>
  <si>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</si>
  <si>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</si>
  <si>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</si>
  <si>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</si>
  <si>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</si>
  <si>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</si>
  <si>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</si>
  <si>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</si>
  <si>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</si>
  <si>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</si>
  <si>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</si>
  <si>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</si>
  <si>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</si>
  <si>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</si>
  <si>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</si>
  <si>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</si>
  <si>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</si>
  <si>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</si>
  <si>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</si>
  <si>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</si>
  <si>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</si>
  <si>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</si>
  <si>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</si>
  <si>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</si>
  <si>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</si>
  <si>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</si>
  <si>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</si>
  <si>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</si>
  <si>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</si>
  <si>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</si>
  <si>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</si>
  <si>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</si>
  <si>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</si>
  <si>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</si>
  <si>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</si>
  <si>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</si>
  <si>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</si>
  <si>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</si>
  <si>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</si>
  <si>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</si>
  <si>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</si>
  <si>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</si>
  <si>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</si>
  <si>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</si>
  <si>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</si>
  <si>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</si>
  <si>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</si>
  <si>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</si>
  <si>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</si>
  <si>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</si>
  <si>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</si>
  <si>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</si>
  <si>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</si>
  <si>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</si>
  <si>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</si>
  <si>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</si>
  <si>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</si>
  <si>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</si>
  <si>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</si>
  <si>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</si>
  <si>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</si>
  <si>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</si>
  <si>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</si>
  <si>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</si>
  <si>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</si>
  <si>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</si>
  <si>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</si>
  <si>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</si>
  <si>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</si>
  <si>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</si>
  <si>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</si>
  <si>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</si>
  <si>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</si>
  <si>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</si>
  <si>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</si>
  <si>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</si>
  <si>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</si>
  <si>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</si>
  <si>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</si>
  <si>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</si>
  <si>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</si>
  <si>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</si>
  <si>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</si>
  <si>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</si>
  <si>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</si>
  <si>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</si>
  <si>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</si>
  <si>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</si>
  <si>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</si>
  <si>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</si>
  <si>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</si>
  <si>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</si>
  <si>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</si>
  <si>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</si>
  <si>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</si>
  <si>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</si>
  <si>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</si>
  <si>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</si>
  <si>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</si>
  <si>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</si>
  <si>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</si>
  <si>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</si>
  <si>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</si>
  <si>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</si>
  <si>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</si>
  <si>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</si>
  <si>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</si>
  <si>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</si>
  <si>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</si>
  <si>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</si>
  <si>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</si>
  <si>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</si>
  <si>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</si>
  <si>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</si>
  <si>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</si>
  <si>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</si>
  <si>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</si>
  <si>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</si>
  <si>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</si>
  <si>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</si>
  <si>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</si>
  <si>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</si>
  <si>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</si>
  <si>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</si>
  <si>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</si>
  <si>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</si>
  <si>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</si>
  <si>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</si>
  <si>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</si>
  <si>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</si>
  <si>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</si>
  <si>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</si>
  <si>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</si>
  <si>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</si>
  <si>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</si>
  <si>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</si>
  <si>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</si>
  <si>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</si>
  <si>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</si>
  <si>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</si>
  <si>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</si>
  <si>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</si>
  <si>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</si>
  <si>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</si>
  <si>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</si>
  <si>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</si>
  <si>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</si>
  <si>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</si>
  <si>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</si>
  <si>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</si>
  <si>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</si>
  <si>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</si>
  <si>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</si>
  <si>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</si>
  <si>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</si>
  <si>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</si>
  <si>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</si>
  <si>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</si>
  <si>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</si>
  <si>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</si>
  <si>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</si>
  <si>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</si>
  <si>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</si>
  <si>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</si>
  <si>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</si>
  <si>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</si>
  <si>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</si>
  <si>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</si>
  <si>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</si>
  <si>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</si>
  <si>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</si>
  <si>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</si>
  <si>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</si>
  <si>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</si>
  <si>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</si>
  <si>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</si>
  <si>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</si>
  <si>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</si>
  <si>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</si>
  <si>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</si>
  <si>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</si>
  <si>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</si>
  <si>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</si>
  <si>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</si>
  <si>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</si>
  <si>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</si>
  <si>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</si>
  <si>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</si>
  <si>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</si>
  <si>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</si>
  <si>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</si>
  <si>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</si>
  <si>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</si>
  <si>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</si>
  <si>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</si>
  <si>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</si>
  <si>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</si>
  <si>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</si>
  <si>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</si>
  <si>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</si>
  <si>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</si>
  <si>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</si>
  <si>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</si>
  <si>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</si>
  <si>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</si>
  <si>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</si>
  <si>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</si>
  <si>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</si>
  <si>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</si>
  <si>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</si>
  <si>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</si>
  <si>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</si>
  <si>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</si>
  <si>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</si>
  <si>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</si>
  <si>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</si>
  <si>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</si>
  <si>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</si>
  <si>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</si>
  <si>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</si>
  <si>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</si>
  <si>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</si>
  <si>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</si>
  <si>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</si>
  <si>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</si>
  <si>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</si>
  <si>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</si>
  <si>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</si>
  <si>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</si>
  <si>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</si>
  <si>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</si>
  <si>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</si>
  <si>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</si>
  <si>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</si>
  <si>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</si>
  <si>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</si>
  <si>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</si>
  <si>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</si>
  <si>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</si>
  <si>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</si>
  <si>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</si>
  <si>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</si>
  <si>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</si>
  <si>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</si>
  <si>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</si>
  <si>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</si>
  <si>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</si>
  <si>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</si>
  <si>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</si>
  <si>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</si>
  <si>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</si>
  <si>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</si>
  <si>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</si>
  <si>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</si>
  <si>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</si>
  <si>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</si>
  <si>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</si>
  <si>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</si>
  <si>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</si>
  <si>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</si>
  <si>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</si>
  <si>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</si>
  <si>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</si>
  <si>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</si>
  <si>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</si>
  <si>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</si>
  <si>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</si>
  <si>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</si>
  <si>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</si>
  <si>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</si>
  <si>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</si>
  <si>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</si>
  <si>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</si>
  <si>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</si>
  <si>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</si>
  <si>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</si>
  <si>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</si>
  <si>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</si>
  <si>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</si>
  <si>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</si>
  <si>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</si>
  <si>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</si>
  <si>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</si>
  <si>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</si>
  <si>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</si>
  <si>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</si>
  <si>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</si>
  <si>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</si>
  <si>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</si>
  <si>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</si>
  <si>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</si>
  <si>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</si>
  <si>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</si>
  <si>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</si>
  <si>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</si>
  <si>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</si>
  <si>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</si>
  <si>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</si>
  <si>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</si>
  <si>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</si>
  <si>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</si>
  <si>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</si>
  <si>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</si>
  <si>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</si>
  <si>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</si>
  <si>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</si>
  <si>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</si>
  <si>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</si>
  <si>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</si>
  <si>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</si>
  <si>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</si>
  <si>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</si>
  <si>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</si>
  <si>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</si>
  <si>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</si>
  <si>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</si>
  <si>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</si>
  <si>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</si>
  <si>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</si>
  <si>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</si>
  <si>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</si>
  <si>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</si>
  <si>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</si>
  <si>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</si>
  <si>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</si>
  <si>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</si>
  <si>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</si>
  <si>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</si>
  <si>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</si>
  <si>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</si>
  <si>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</si>
  <si>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</si>
  <si>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</si>
  <si>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</si>
  <si>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</si>
  <si>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</si>
  <si>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</si>
  <si>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</si>
  <si>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</si>
  <si>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</si>
  <si>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</si>
  <si>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</si>
  <si>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</si>
  <si>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</si>
  <si>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</si>
  <si>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</si>
  <si>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</si>
  <si>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</si>
  <si>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</si>
  <si>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</si>
  <si>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</si>
  <si>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</si>
  <si>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</si>
  <si>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</si>
  <si>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</si>
  <si>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</si>
  <si>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</si>
  <si>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</si>
  <si>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</si>
  <si>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</si>
  <si>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</si>
  <si>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</si>
  <si>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</si>
  <si>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</si>
  <si>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</si>
  <si>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</si>
  <si>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</si>
  <si>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</si>
  <si>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</si>
  <si>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</si>
  <si>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</si>
  <si>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</si>
  <si>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</si>
  <si>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</si>
  <si>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</si>
  <si>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</si>
  <si>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</si>
  <si>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</si>
  <si>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</si>
  <si>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</si>
  <si>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</si>
  <si>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</si>
  <si>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</si>
  <si>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</si>
  <si>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</si>
  <si>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</si>
  <si>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</si>
  <si>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</si>
  <si>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</si>
  <si>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</si>
  <si>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</si>
  <si>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</si>
  <si>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</si>
  <si>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</si>
  <si>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</si>
  <si>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</si>
  <si>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</si>
  <si>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</si>
  <si>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</si>
  <si>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</si>
  <si>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</si>
  <si>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</si>
  <si>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</si>
  <si>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</si>
  <si>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</si>
  <si>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</si>
  <si>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</si>
  <si>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</si>
  <si>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</si>
  <si>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</si>
  <si>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</si>
  <si>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</si>
  <si>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</si>
  <si>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</si>
  <si>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</si>
  <si>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</si>
  <si>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</si>
  <si>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</si>
  <si>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</si>
  <si>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</si>
  <si>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</si>
  <si>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</si>
  <si>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</si>
  <si>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</si>
  <si>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</si>
  <si>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</si>
  <si>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</si>
  <si>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</si>
  <si>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</si>
  <si>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</si>
  <si>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</si>
  <si>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</si>
  <si>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</si>
  <si>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</si>
  <si>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</si>
  <si>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</si>
  <si>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</si>
  <si>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</si>
  <si>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</si>
  <si>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</si>
  <si>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</si>
  <si>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</si>
  <si>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</si>
  <si>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</si>
  <si>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</si>
  <si>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</si>
  <si>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</si>
  <si>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</si>
  <si>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</si>
  <si>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</si>
  <si>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</si>
  <si>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</si>
  <si>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</si>
  <si>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</si>
  <si>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</si>
  <si>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</si>
  <si>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</si>
  <si>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</si>
  <si>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</si>
  <si>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</si>
  <si>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</si>
  <si>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</si>
  <si>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</si>
  <si>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</si>
  <si>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</si>
  <si>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</si>
  <si>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</si>
  <si>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</si>
  <si>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</si>
  <si>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</si>
  <si>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</si>
  <si>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</si>
  <si>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</si>
  <si>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</si>
  <si>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</si>
  <si>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</si>
  <si>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</si>
  <si>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</si>
  <si>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</si>
  <si>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</si>
  <si>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</si>
  <si>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</si>
  <si>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</si>
  <si>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</si>
  <si>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</si>
  <si>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</si>
  <si>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</si>
  <si>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</si>
  <si>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</si>
  <si>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</si>
  <si>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</si>
  <si>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</si>
  <si>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</si>
  <si>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</si>
  <si>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</si>
  <si>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</si>
  <si>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</si>
  <si>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</si>
  <si>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</si>
  <si>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</si>
  <si>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</si>
  <si>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</si>
  <si>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</si>
  <si>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</si>
  <si>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</si>
  <si>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</si>
  <si>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</si>
  <si>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</si>
  <si>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</si>
  <si>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</si>
  <si>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</si>
  <si>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</si>
  <si>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</si>
  <si>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</si>
  <si>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</si>
  <si>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</si>
  <si>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</si>
  <si>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</si>
  <si>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</si>
  <si>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</si>
  <si>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</si>
  <si>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</si>
  <si>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</si>
  <si>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</si>
  <si>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</si>
  <si>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</si>
  <si>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</si>
  <si>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</si>
  <si>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</si>
  <si>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</si>
  <si>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</si>
  <si>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</si>
  <si>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</si>
  <si>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</si>
  <si>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</si>
  <si>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</si>
  <si>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</si>
  <si>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</si>
  <si>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</si>
  <si>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</si>
  <si>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</si>
  <si>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</si>
  <si>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</si>
  <si>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</si>
  <si>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</si>
  <si>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</si>
  <si>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</si>
  <si>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</si>
  <si>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</si>
  <si>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</si>
  <si>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</si>
  <si>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</si>
  <si>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</si>
  <si>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</si>
  <si>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</si>
  <si>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</si>
  <si>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</si>
  <si>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</si>
  <si>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</si>
  <si>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</si>
  <si>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</si>
  <si>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</si>
  <si>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</si>
  <si>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</si>
  <si>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</si>
  <si>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</si>
  <si>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</si>
  <si>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</si>
  <si>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</si>
  <si>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</si>
  <si>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</si>
  <si>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</si>
  <si>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</si>
  <si>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</si>
  <si>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</si>
  <si>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</si>
  <si>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</si>
  <si>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</si>
  <si>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</si>
  <si>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</si>
  <si>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</si>
  <si>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</si>
  <si>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</si>
  <si>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</si>
  <si>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</si>
  <si>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</si>
  <si>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</si>
  <si>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</si>
  <si>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</si>
  <si>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</si>
  <si>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</si>
  <si>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</si>
  <si>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</si>
  <si>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</si>
  <si>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</si>
  <si>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</si>
  <si>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</si>
  <si>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</si>
  <si>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</si>
  <si>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</si>
  <si>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</si>
  <si>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</si>
  <si>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</si>
  <si>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</si>
  <si>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</si>
  <si>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</si>
  <si>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</si>
  <si>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</si>
  <si>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</si>
  <si>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</si>
  <si>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</si>
  <si>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</si>
  <si>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</si>
  <si>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</si>
  <si>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</si>
  <si>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</si>
  <si>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</si>
  <si>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</si>
  <si>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</si>
  <si>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</si>
  <si>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</si>
  <si>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</si>
  <si>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</si>
  <si>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</si>
  <si>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</si>
  <si>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</si>
  <si>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</si>
  <si>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</si>
  <si>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</si>
  <si>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</si>
  <si>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</si>
  <si>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</si>
  <si>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</si>
  <si>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</si>
  <si>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</si>
  <si>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</si>
  <si>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</si>
  <si>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</si>
  <si>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</si>
  <si>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</si>
  <si>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</si>
  <si>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</si>
  <si>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</si>
  <si>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</si>
  <si>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</si>
  <si>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</si>
  <si>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</si>
  <si>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</si>
  <si>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</si>
  <si>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</si>
  <si>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</si>
  <si>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</si>
  <si>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</si>
  <si>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</si>
  <si>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</si>
  <si>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</si>
  <si>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</si>
  <si>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</si>
  <si>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</si>
  <si>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</si>
  <si>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</si>
  <si>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</si>
  <si>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</si>
  <si>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</si>
  <si>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</si>
  <si>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</si>
  <si>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</si>
  <si>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</si>
  <si>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</si>
  <si>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</si>
  <si>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</si>
  <si>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</si>
  <si>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</si>
  <si>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</si>
  <si>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</si>
  <si>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</si>
  <si>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</si>
  <si>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</si>
  <si>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</si>
  <si>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</si>
  <si>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</si>
  <si>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</si>
  <si>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</si>
  <si>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</si>
  <si>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</si>
  <si>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</si>
  <si>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</si>
  <si>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</si>
  <si>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</si>
  <si>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</si>
  <si>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</si>
  <si>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</si>
  <si>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</si>
  <si>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</si>
  <si>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</si>
  <si>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</si>
  <si>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</si>
  <si>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</si>
  <si>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</si>
  <si>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</si>
  <si>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</si>
  <si>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</si>
  <si>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</si>
  <si>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</si>
  <si>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</si>
  <si>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</si>
  <si>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</si>
  <si>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</si>
  <si>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</si>
  <si>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</si>
  <si>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</si>
  <si>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</si>
  <si>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</si>
  <si>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</si>
  <si>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</si>
  <si>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</si>
  <si>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</si>
  <si>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</si>
  <si>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</si>
  <si>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</si>
  <si>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</si>
  <si>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</si>
  <si>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</si>
  <si>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</si>
  <si>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</si>
  <si>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</si>
  <si>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</si>
  <si>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</si>
  <si>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</si>
  <si>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</si>
  <si>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</si>
  <si>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</si>
  <si>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</si>
  <si>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</si>
  <si>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</si>
  <si>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</si>
  <si>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</si>
  <si>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</si>
  <si>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</si>
  <si>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</si>
  <si>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</si>
  <si>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</si>
  <si>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</si>
  <si>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</si>
  <si>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</si>
  <si>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</si>
  <si>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</si>
  <si>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</si>
  <si>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</si>
  <si>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</si>
  <si>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</si>
  <si>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</si>
  <si>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</si>
  <si>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</si>
  <si>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</si>
  <si>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</si>
  <si>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</si>
  <si>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</si>
  <si>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</si>
  <si>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</si>
  <si>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</si>
  <si>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</si>
  <si>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</si>
  <si>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</si>
  <si>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</si>
  <si>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</si>
  <si>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</si>
  <si>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</si>
  <si>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</si>
  <si>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</si>
  <si>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</si>
  <si>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</si>
  <si>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</si>
  <si>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</si>
  <si>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</si>
  <si>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</si>
  <si>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</si>
  <si>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</si>
  <si>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</si>
  <si>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</si>
  <si>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</si>
  <si>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</si>
  <si>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</si>
  <si>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</si>
  <si>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</si>
  <si>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</si>
  <si>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</si>
  <si>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</si>
  <si>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</si>
  <si>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</si>
  <si>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</si>
  <si>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</si>
  <si>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</si>
  <si>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</si>
  <si>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</si>
  <si>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</si>
  <si>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</si>
  <si>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</si>
  <si>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</si>
  <si>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</si>
  <si>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</si>
  <si>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</si>
  <si>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</si>
  <si>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</si>
  <si>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</si>
  <si>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</si>
  <si>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</si>
  <si>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</si>
  <si>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</si>
  <si>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</si>
  <si>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</si>
  <si>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</si>
  <si>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</si>
  <si>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</si>
  <si>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</si>
  <si>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</si>
  <si>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</si>
  <si>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</si>
  <si>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</si>
  <si>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</si>
  <si>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</si>
  <si>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</si>
  <si>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</si>
  <si>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</si>
  <si>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</si>
  <si>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</si>
  <si>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</si>
  <si>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</si>
  <si>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</si>
  <si>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</si>
  <si>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</si>
  <si>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</si>
  <si>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</si>
  <si>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</si>
  <si>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</si>
  <si>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</si>
  <si>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</si>
  <si>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</si>
  <si>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</si>
  <si>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</si>
  <si>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</si>
  <si>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</si>
  <si>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</si>
  <si>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</si>
  <si>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</si>
  <si>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</si>
  <si>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</si>
  <si>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</si>
  <si>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</si>
  <si>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</si>
  <si>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</si>
  <si>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</si>
  <si>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</si>
  <si>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</si>
  <si>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</si>
  <si>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</si>
  <si>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</si>
  <si>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</si>
  <si>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</si>
  <si>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</si>
  <si>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</si>
  <si>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</si>
  <si>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</si>
  <si>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</si>
  <si>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</si>
  <si>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</si>
  <si>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</si>
  <si>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</si>
  <si>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</si>
  <si>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</si>
  <si>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</si>
  <si>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</si>
  <si>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</si>
  <si>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</si>
  <si>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</si>
  <si>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</si>
  <si>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</si>
  <si>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</si>
  <si>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</si>
  <si>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</si>
  <si>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</si>
  <si>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</si>
  <si>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</si>
  <si>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</si>
  <si>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</si>
  <si>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</si>
  <si>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</si>
  <si>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</si>
  <si>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</si>
  <si>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</si>
  <si>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</si>
  <si>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</si>
  <si>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</si>
  <si>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</si>
  <si>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</si>
  <si>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</si>
  <si>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</si>
  <si>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</si>
  <si>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</si>
  <si>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</si>
  <si>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</si>
  <si>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</si>
  <si>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</si>
  <si>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</si>
  <si>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</si>
  <si>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</si>
  <si>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</si>
  <si>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</si>
  <si>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</si>
  <si>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</si>
  <si>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</si>
  <si>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</si>
  <si>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</si>
  <si>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</si>
  <si>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</si>
  <si>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</si>
  <si>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</si>
  <si>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</si>
  <si>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</si>
  <si>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</si>
  <si>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</si>
  <si>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</si>
  <si>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</si>
  <si>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</si>
  <si>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</si>
  <si>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</si>
  <si>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</si>
  <si>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</si>
  <si>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</si>
  <si>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</si>
  <si>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</si>
  <si>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</si>
  <si>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</si>
  <si>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</si>
  <si>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</si>
  <si>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</si>
  <si>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</si>
  <si>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</si>
  <si>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</si>
  <si>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</si>
  <si>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</si>
  <si>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</si>
  <si>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</si>
  <si>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</si>
  <si>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</si>
  <si>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</si>
  <si>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</si>
  <si>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</si>
  <si>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</si>
  <si>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</si>
  <si>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</si>
  <si>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</si>
  <si>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</si>
  <si>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</si>
  <si>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</si>
  <si>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</si>
  <si>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</si>
  <si>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</si>
  <si>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</si>
  <si>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</si>
  <si>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</si>
  <si>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</si>
  <si>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</si>
  <si>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</si>
  <si>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</si>
  <si>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</si>
  <si>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</si>
  <si>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</si>
  <si>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</si>
  <si>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</si>
  <si>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</si>
  <si>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</si>
  <si>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</si>
  <si>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</si>
  <si>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</si>
  <si>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</si>
  <si>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</si>
  <si>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</si>
  <si>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</si>
  <si>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</si>
  <si>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</si>
  <si>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</si>
  <si>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</si>
  <si>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</si>
  <si>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</si>
  <si>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</si>
  <si>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</si>
  <si>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</si>
  <si>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</si>
  <si>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</si>
  <si>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</si>
  <si>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</si>
  <si>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</si>
  <si>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</si>
  <si>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</si>
  <si>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</si>
  <si>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</si>
  <si>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</si>
  <si>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</si>
  <si>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</si>
  <si>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</si>
  <si>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</si>
  <si>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</si>
  <si>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</si>
  <si>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</si>
  <si>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</si>
  <si>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</si>
  <si>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</si>
  <si>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</si>
  <si>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</si>
  <si>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</si>
  <si>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</si>
  <si>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</si>
  <si>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</si>
  <si>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</si>
  <si>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</si>
  <si>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</si>
  <si>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</si>
  <si>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</si>
  <si>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</si>
  <si>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</si>
  <si>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</si>
  <si>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</si>
  <si>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</si>
  <si>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</si>
  <si>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</si>
  <si>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</si>
  <si>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</si>
  <si>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</si>
  <si>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</si>
  <si>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</si>
  <si>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</si>
  <si>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</si>
  <si>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</si>
  <si>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</si>
  <si>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</si>
  <si>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</si>
  <si>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</si>
  <si>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</si>
  <si>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</si>
  <si>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</si>
  <si>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</si>
  <si>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</si>
  <si>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</si>
  <si>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</si>
  <si>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</si>
  <si>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</si>
  <si>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</si>
  <si>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</si>
  <si>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</si>
  <si>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</si>
  <si>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</si>
  <si>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</si>
  <si>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</si>
  <si>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</si>
  <si>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</si>
  <si>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</si>
  <si>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</si>
  <si>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</si>
  <si>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</si>
  <si>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</si>
  <si>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</si>
  <si>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</si>
  <si>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</si>
  <si>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</si>
  <si>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</si>
  <si>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</si>
  <si>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</si>
  <si>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</si>
  <si>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</si>
  <si>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</si>
  <si>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</si>
  <si>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</si>
  <si>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</si>
  <si>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</si>
  <si>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</si>
  <si>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</si>
  <si>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</si>
  <si>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</si>
  <si>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</si>
  <si>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</si>
  <si>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</si>
  <si>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</si>
  <si>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</si>
  <si>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</si>
  <si>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</si>
  <si>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</si>
  <si>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</si>
  <si>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</si>
  <si>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</si>
  <si>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</si>
  <si>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</si>
  <si>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</si>
  <si>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</si>
  <si>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</si>
  <si>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</si>
  <si>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</si>
  <si>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</si>
  <si>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</si>
  <si>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</si>
  <si>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</si>
  <si>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</si>
  <si>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</si>
  <si>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</si>
  <si>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</si>
  <si>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</si>
  <si>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</si>
  <si>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</si>
  <si>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</si>
  <si>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</si>
  <si>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</si>
  <si>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</si>
  <si>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</si>
  <si>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</si>
  <si>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</si>
  <si>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</si>
  <si>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</si>
  <si>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</si>
  <si>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</si>
  <si>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</si>
  <si>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</si>
  <si>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</si>
  <si>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</si>
  <si>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</si>
  <si>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</si>
  <si>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</si>
  <si>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</si>
  <si>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</si>
  <si>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</si>
  <si>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</si>
  <si>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</si>
  <si>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</si>
  <si>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</si>
  <si>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</si>
  <si>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</si>
  <si>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</si>
  <si>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</si>
  <si>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</si>
  <si>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</si>
  <si>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</si>
  <si>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</si>
  <si>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</si>
  <si>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</si>
  <si>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</si>
  <si>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</si>
  <si>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</si>
  <si>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</si>
  <si>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</si>
  <si>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</si>
  <si>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</si>
  <si>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</si>
  <si>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</si>
  <si>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</si>
  <si>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</si>
  <si>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</si>
  <si>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</si>
  <si>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</si>
  <si>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</si>
  <si>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</si>
  <si>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</si>
  <si>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</si>
  <si>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</si>
  <si>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</si>
  <si>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</si>
  <si>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</si>
  <si>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</si>
  <si>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</si>
  <si>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</si>
  <si>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</si>
  <si>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</si>
  <si>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</si>
  <si>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</si>
  <si>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</si>
  <si>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</si>
  <si>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</si>
  <si>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</si>
  <si>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</si>
  <si>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</si>
  <si>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</si>
  <si>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</si>
  <si>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</si>
  <si>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</si>
  <si>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</si>
  <si>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</si>
  <si>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</si>
  <si>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</si>
  <si>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</si>
  <si>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</si>
  <si>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</si>
  <si>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</si>
  <si>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</si>
  <si>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</si>
  <si>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</si>
  <si>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</si>
  <si>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</si>
  <si>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</si>
  <si>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</si>
  <si>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</si>
  <si>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</si>
  <si>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</si>
  <si>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</si>
  <si>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</si>
  <si>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</si>
  <si>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</si>
  <si>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</si>
  <si>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</si>
  <si>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</si>
  <si>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</si>
  <si>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</si>
  <si>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</si>
  <si>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</si>
  <si>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</si>
  <si>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</si>
  <si>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</si>
  <si>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</si>
  <si>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</si>
  <si>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</si>
  <si>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</si>
  <si>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</si>
  <si>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</si>
  <si>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</si>
  <si>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</si>
  <si>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</si>
  <si>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</si>
  <si>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</si>
  <si>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</si>
  <si>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</si>
  <si>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</si>
  <si>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</si>
  <si>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</si>
  <si>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</si>
  <si>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</si>
  <si>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</si>
  <si>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</si>
  <si>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</si>
  <si>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</si>
  <si>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</si>
  <si>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</si>
  <si>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</si>
  <si>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</si>
  <si>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</si>
  <si>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</si>
  <si>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</si>
  <si>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</si>
  <si>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</si>
  <si>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</si>
  <si>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</si>
  <si>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</si>
  <si>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</si>
  <si>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</si>
  <si>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</si>
  <si>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</si>
  <si>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</si>
  <si>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</si>
  <si>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</si>
  <si>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</si>
  <si>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</si>
  <si>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</si>
  <si>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</si>
  <si>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</si>
  <si>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</si>
  <si>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</si>
  <si>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</si>
  <si>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</si>
  <si>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</si>
  <si>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</si>
  <si>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</si>
  <si>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</si>
  <si>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</si>
  <si>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</si>
  <si>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</si>
  <si>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</si>
  <si>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</si>
  <si>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</si>
  <si>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</si>
  <si>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</si>
  <si>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</si>
  <si>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</si>
  <si>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</si>
  <si>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</si>
  <si>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</si>
  <si>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</si>
  <si>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</si>
  <si>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</si>
  <si>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</si>
  <si>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</si>
  <si>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</si>
  <si>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</si>
  <si>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</si>
  <si>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</si>
  <si>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</si>
  <si>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</si>
  <si>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</si>
  <si>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</si>
  <si>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</si>
  <si>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</si>
  <si>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</si>
  <si>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</si>
  <si>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</si>
  <si>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</si>
  <si>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</si>
  <si>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</si>
  <si>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</si>
  <si>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</si>
  <si>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</si>
  <si>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</si>
  <si>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</si>
  <si>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</si>
  <si>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</si>
  <si>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</si>
  <si>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</si>
  <si>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</si>
  <si>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</si>
  <si>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</si>
  <si>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</si>
  <si>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</si>
  <si>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</si>
  <si>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</si>
  <si>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</si>
  <si>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</si>
  <si>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</si>
  <si>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</si>
  <si>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</si>
  <si>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</si>
  <si>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</si>
  <si>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</si>
  <si>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</si>
  <si>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</si>
  <si>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</si>
  <si>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</si>
  <si>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</si>
  <si>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</si>
  <si>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</si>
  <si>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</si>
  <si>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</si>
  <si>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</si>
  <si>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</si>
  <si>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</si>
  <si>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</si>
  <si>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</si>
  <si>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</si>
  <si>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</si>
  <si>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</si>
  <si>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</si>
  <si>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</si>
  <si>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</si>
  <si>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</si>
  <si>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</si>
  <si>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</si>
  <si>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</si>
  <si>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</si>
  <si>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</si>
  <si>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</si>
  <si>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</si>
  <si>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</si>
  <si>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</si>
  <si>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</si>
  <si>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</si>
  <si>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</si>
  <si>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</si>
  <si>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</si>
  <si>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</si>
  <si>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</si>
  <si>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</si>
  <si>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</si>
  <si>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</si>
  <si>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</si>
  <si>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</si>
  <si>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</si>
  <si>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</si>
  <si>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</si>
  <si>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</si>
  <si>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</si>
  <si>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</si>
  <si>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</si>
  <si>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</si>
  <si>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</si>
  <si>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</si>
  <si>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</si>
  <si>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</si>
  <si>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</si>
  <si>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</si>
  <si>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</si>
  <si>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</si>
  <si>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</si>
  <si>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</si>
  <si>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</si>
  <si>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</si>
  <si>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</si>
  <si>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</si>
  <si>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</si>
  <si>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</si>
  <si>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</si>
  <si>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</si>
  <si>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</si>
  <si>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</si>
  <si>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</si>
  <si>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</si>
  <si>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</si>
  <si>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</si>
  <si>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</si>
  <si>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</si>
  <si>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</si>
  <si>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</si>
  <si>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</si>
  <si>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</si>
  <si>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</si>
  <si>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</si>
  <si>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</si>
  <si>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</si>
  <si>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</si>
  <si>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</si>
  <si>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</si>
  <si>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</si>
  <si>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</si>
  <si>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</si>
  <si>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</si>
  <si>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</si>
  <si>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</si>
  <si>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</si>
  <si>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</si>
  <si>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</si>
  <si>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</si>
  <si>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</si>
  <si>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</si>
  <si>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</si>
  <si>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</si>
  <si>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</si>
  <si>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</si>
  <si>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</si>
  <si>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</si>
  <si>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</si>
  <si>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</si>
  <si>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</si>
  <si>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</si>
  <si>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</si>
  <si>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</si>
  <si>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</si>
  <si>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</si>
  <si>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</si>
  <si>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</si>
  <si>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</si>
  <si>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</si>
  <si>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</si>
  <si>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</si>
  <si>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</si>
  <si>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</si>
  <si>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</si>
  <si>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</si>
  <si>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</si>
  <si>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</si>
  <si>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</si>
  <si>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</si>
  <si>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</si>
  <si>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</si>
  <si>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</si>
  <si>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</si>
  <si>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</si>
  <si>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</si>
  <si>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</si>
  <si>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</si>
  <si>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</si>
  <si>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</si>
  <si>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</si>
  <si>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</si>
  <si>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</si>
  <si>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</si>
  <si>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</si>
  <si>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</si>
  <si>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</si>
  <si>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</si>
  <si>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</si>
  <si>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</si>
  <si>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</si>
  <si>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</si>
  <si>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</si>
  <si>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</si>
  <si>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</si>
  <si>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</si>
  <si>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</si>
  <si>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</si>
  <si>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</si>
  <si>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</si>
  <si>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</si>
  <si>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</si>
  <si>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</si>
  <si>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</si>
  <si>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</si>
  <si>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</si>
  <si>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</si>
  <si>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</si>
  <si>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</si>
  <si>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</si>
  <si>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</si>
  <si>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</si>
  <si>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</si>
  <si>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</si>
  <si>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</si>
  <si>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</si>
  <si>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</si>
  <si>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</si>
  <si>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</si>
  <si>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</si>
  <si>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</si>
  <si>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</si>
  <si>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</si>
  <si>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</si>
  <si>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</si>
  <si>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</si>
  <si>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</si>
  <si>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</si>
  <si>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</si>
  <si>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</si>
  <si>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</si>
  <si>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</si>
  <si>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</si>
  <si>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</si>
  <si>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</si>
  <si>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</si>
  <si>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</si>
  <si>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</si>
  <si>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</si>
  <si>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</si>
  <si>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</si>
  <si>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</si>
  <si>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</si>
  <si>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</si>
  <si>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</si>
  <si>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</si>
  <si>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</si>
  <si>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</si>
  <si>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</si>
  <si>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</si>
  <si>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</si>
  <si>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</si>
  <si>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</si>
  <si>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</si>
  <si>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</si>
  <si>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</si>
  <si>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</si>
  <si>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</si>
  <si>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</si>
  <si>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</si>
  <si>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</si>
  <si>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</si>
  <si>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</si>
  <si>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</si>
  <si>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</si>
  <si>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</si>
  <si>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</si>
  <si>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</si>
  <si>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</si>
  <si>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</si>
  <si>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</si>
  <si>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</si>
  <si>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</si>
  <si>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</si>
  <si>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</si>
  <si>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</si>
  <si>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</si>
  <si>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</si>
  <si>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</si>
  <si>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</si>
  <si>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</si>
  <si>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</si>
  <si>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</si>
  <si>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</si>
  <si>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</si>
  <si>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</si>
  <si>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</si>
  <si>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</si>
  <si>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</si>
  <si>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</si>
  <si>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</si>
  <si>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</si>
  <si>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</si>
  <si>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</si>
  <si>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</si>
  <si>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</si>
  <si>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</si>
  <si>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</si>
  <si>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</si>
  <si>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</si>
  <si>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</si>
  <si>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</si>
  <si>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</si>
  <si>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</si>
  <si>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</si>
  <si>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</si>
  <si>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</si>
  <si>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</si>
  <si>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</si>
  <si>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</si>
  <si>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</si>
  <si>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</si>
  <si>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</si>
  <si>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</si>
  <si>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</si>
  <si>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</si>
  <si>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</si>
  <si>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</si>
  <si>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</si>
  <si>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</si>
  <si>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</si>
  <si>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</si>
  <si>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</si>
  <si>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</si>
  <si>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</si>
  <si>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</si>
  <si>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</si>
  <si>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</si>
  <si>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</si>
  <si>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</si>
  <si>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</si>
  <si>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</si>
  <si>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</si>
  <si>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</si>
  <si>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</si>
  <si>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</si>
  <si>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</si>
  <si>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</si>
  <si>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</si>
  <si>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</si>
  <si>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</si>
  <si>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</si>
  <si>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</si>
  <si>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</si>
  <si>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</si>
  <si>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</si>
  <si>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</si>
  <si>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</si>
  <si>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</si>
  <si>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</si>
  <si>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</si>
  <si>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</si>
  <si>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</si>
  <si>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</si>
  <si>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</si>
  <si>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</si>
  <si>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</si>
  <si>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</si>
  <si>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</si>
  <si>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</si>
  <si>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</si>
  <si>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</si>
  <si>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</si>
  <si>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</si>
  <si>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</si>
  <si>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</si>
  <si>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</si>
  <si>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</si>
  <si>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</si>
  <si>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</si>
  <si>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</si>
  <si>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</si>
  <si>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</si>
  <si>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</si>
  <si>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</si>
  <si>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</si>
  <si>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</si>
  <si>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</si>
  <si>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</si>
  <si>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</si>
  <si>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</si>
  <si>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</si>
  <si>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</si>
  <si>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</si>
  <si>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</si>
  <si>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</si>
  <si>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</si>
  <si>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</si>
  <si>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</si>
  <si>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</si>
  <si>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</si>
  <si>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</si>
  <si>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</si>
  <si>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</si>
  <si>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</si>
  <si>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</si>
  <si>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</si>
  <si>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</si>
  <si>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</si>
  <si>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</si>
  <si>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</si>
  <si>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</si>
  <si>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</si>
  <si>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</si>
  <si>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</si>
  <si>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</si>
  <si>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</si>
  <si>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</si>
  <si>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</si>
  <si>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</si>
  <si>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</si>
  <si>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</si>
  <si>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</si>
  <si>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</si>
  <si>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</si>
  <si>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</si>
  <si>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</si>
  <si>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</si>
  <si>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</si>
  <si>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</si>
  <si>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</si>
  <si>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</si>
  <si>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</si>
  <si>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</si>
  <si>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</si>
  <si>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</si>
  <si>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</si>
  <si>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</si>
  <si>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</si>
  <si>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</si>
  <si>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</si>
  <si>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</si>
  <si>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</si>
  <si>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</si>
  <si>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</si>
  <si>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</si>
  <si>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</si>
  <si>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</si>
  <si>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</si>
  <si>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</si>
  <si>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</si>
  <si>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</si>
  <si>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</si>
  <si>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</si>
  <si>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</si>
  <si>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</si>
  <si>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</si>
  <si>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</si>
  <si>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</si>
  <si>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</si>
  <si>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</si>
  <si>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</si>
  <si>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</si>
  <si>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</si>
  <si>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</si>
  <si>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</si>
  <si>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</si>
  <si>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</si>
  <si>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</si>
  <si>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</si>
  <si>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</si>
  <si>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</si>
  <si>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</si>
  <si>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</si>
  <si>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</si>
  <si>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</si>
  <si>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</si>
  <si>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</si>
  <si>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</si>
  <si>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</si>
  <si>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</si>
  <si>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</si>
  <si>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</si>
  <si>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</si>
  <si>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</si>
  <si>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</si>
  <si>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</si>
  <si>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</si>
  <si>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</si>
  <si>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</si>
  <si>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</si>
  <si>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</si>
  <si>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</si>
  <si>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</si>
  <si>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</si>
  <si>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</si>
  <si>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</si>
  <si>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</si>
  <si>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</si>
  <si>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</si>
  <si>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</si>
  <si>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</si>
  <si>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</si>
  <si>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</si>
  <si>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</si>
  <si>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</si>
  <si>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</si>
  <si>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</si>
  <si>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</si>
  <si>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</si>
  <si>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</si>
  <si>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</si>
  <si>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</si>
  <si>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</si>
  <si>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</si>
  <si>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</si>
  <si>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</si>
  <si>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</si>
  <si>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</si>
  <si>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</si>
  <si>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</si>
  <si>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</si>
  <si>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</si>
  <si>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</si>
  <si>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</si>
  <si>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</si>
  <si>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</si>
  <si>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</si>
  <si>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</si>
  <si>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</si>
  <si>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</si>
  <si>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</si>
  <si>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</si>
  <si>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</si>
  <si>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</si>
  <si>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</si>
  <si>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</si>
  <si>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</si>
  <si>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</si>
  <si>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</si>
  <si>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</si>
  <si>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</si>
  <si>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</si>
  <si>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</si>
  <si>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</si>
  <si>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</si>
  <si>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</si>
  <si>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</si>
  <si>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</si>
  <si>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</si>
  <si>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</si>
  <si>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</si>
  <si>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</si>
  <si>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</si>
  <si>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</si>
  <si>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</si>
  <si>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</si>
  <si>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</si>
  <si>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</si>
  <si>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</si>
  <si>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</si>
  <si>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</si>
  <si>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</si>
  <si>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</si>
  <si>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</si>
  <si>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</si>
  <si>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</si>
  <si>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</si>
  <si>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</si>
  <si>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</si>
  <si>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</si>
  <si>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</si>
  <si>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</si>
  <si>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</si>
  <si>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</si>
  <si>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</si>
  <si>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</si>
  <si>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</si>
  <si>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</si>
  <si>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</si>
  <si>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</si>
  <si>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</si>
  <si>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</si>
  <si>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</si>
  <si>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</si>
  <si>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</si>
  <si>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</si>
  <si>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</si>
  <si>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</si>
  <si>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</si>
  <si>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</si>
  <si>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</si>
  <si>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</si>
  <si>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</si>
  <si>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</si>
  <si>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</si>
  <si>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</si>
  <si>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</si>
  <si>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</si>
  <si>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</si>
  <si>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</si>
  <si>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</si>
  <si>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</si>
  <si>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</si>
  <si>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</si>
  <si>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</si>
  <si>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</si>
  <si>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</si>
  <si>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</si>
  <si>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</si>
  <si>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</si>
  <si>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</si>
  <si>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</si>
  <si>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</si>
  <si>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</si>
  <si>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</si>
  <si>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</si>
  <si>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</si>
  <si>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</si>
  <si>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</si>
  <si>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</si>
  <si>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</si>
  <si>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</si>
  <si>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</si>
  <si>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</si>
  <si>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</si>
  <si>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</si>
  <si>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</si>
  <si>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</si>
  <si>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</si>
  <si>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</si>
  <si>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</si>
  <si>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</si>
  <si>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</si>
  <si>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</si>
  <si>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</si>
  <si>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</si>
  <si>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</si>
  <si>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</si>
  <si>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</si>
  <si>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</si>
  <si>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</si>
  <si>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</si>
  <si>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</si>
  <si>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</si>
  <si>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</si>
  <si>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</si>
  <si>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</si>
  <si>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</si>
  <si>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</si>
  <si>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</si>
  <si>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</si>
  <si>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</si>
  <si>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</si>
  <si>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</si>
  <si>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</si>
  <si>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</si>
  <si>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</si>
  <si>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</si>
  <si>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</si>
  <si>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</si>
  <si>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</si>
  <si>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</si>
  <si>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</si>
  <si>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</si>
  <si>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</si>
  <si>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</si>
  <si>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</si>
  <si>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</si>
  <si>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</si>
  <si>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</si>
  <si>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</si>
  <si>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</si>
  <si>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</si>
  <si>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</si>
  <si>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</si>
  <si>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</si>
  <si>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</si>
  <si>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</si>
  <si>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</si>
  <si>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</si>
  <si>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</si>
  <si>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</si>
  <si>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</si>
  <si>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</si>
  <si>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</si>
  <si>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</si>
  <si>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</si>
  <si>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</si>
  <si>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</si>
  <si>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</si>
  <si>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</si>
  <si>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</si>
  <si>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</si>
  <si>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</si>
  <si>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</si>
  <si>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</si>
  <si>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</si>
  <si>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</si>
  <si>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</si>
  <si>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</si>
  <si>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</si>
  <si>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</si>
  <si>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</si>
  <si>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</si>
  <si>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</si>
  <si>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</si>
  <si>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</si>
  <si>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</si>
  <si>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</si>
  <si>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</si>
  <si>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</si>
  <si>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</si>
  <si>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</si>
  <si>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</si>
  <si>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</si>
  <si>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</si>
  <si>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</si>
  <si>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</si>
  <si>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</si>
  <si>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</si>
  <si>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</si>
  <si>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</si>
  <si>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</si>
  <si>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</si>
  <si>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</si>
  <si>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</si>
  <si>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</si>
  <si>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</si>
  <si>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</si>
  <si>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</si>
  <si>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</si>
  <si>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</si>
  <si>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</si>
  <si>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</si>
  <si>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</si>
  <si>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</si>
  <si>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</si>
  <si>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</si>
  <si>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</si>
  <si>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</si>
  <si>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</si>
  <si>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</si>
  <si>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</si>
  <si>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</si>
  <si>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</si>
  <si>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</si>
  <si>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</si>
  <si>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</si>
  <si>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</si>
  <si>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</si>
  <si>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</si>
  <si>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</si>
  <si>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</si>
  <si>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</si>
  <si>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</si>
  <si>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</si>
  <si>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</si>
  <si>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</si>
  <si>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</si>
  <si>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</si>
  <si>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</si>
  <si>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</si>
  <si>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</si>
  <si>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</si>
  <si>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</si>
  <si>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</si>
  <si>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</si>
  <si>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</si>
  <si>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</si>
  <si>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</si>
  <si>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</si>
  <si>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</si>
  <si>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</si>
  <si>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</si>
  <si>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</si>
  <si>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</si>
  <si>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</si>
  <si>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</si>
  <si>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</si>
  <si>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</si>
  <si>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</si>
  <si>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</si>
  <si>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</si>
  <si>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</si>
  <si>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</si>
  <si>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</si>
  <si>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</si>
  <si>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</si>
  <si>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</si>
  <si>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</si>
  <si>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</si>
  <si>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</si>
  <si>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</si>
  <si>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</si>
  <si>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</si>
  <si>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</si>
  <si>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</si>
  <si>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</si>
  <si>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</si>
  <si>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</si>
  <si>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</si>
  <si>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</si>
  <si>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</si>
  <si>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</si>
  <si>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</si>
  <si>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</si>
  <si>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</si>
  <si>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</si>
  <si>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</si>
  <si>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</si>
  <si>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</si>
  <si>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</si>
  <si>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</si>
  <si>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</si>
  <si>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</si>
  <si>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</si>
  <si>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</si>
  <si>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</si>
  <si>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</si>
  <si>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</si>
  <si>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</si>
  <si>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</si>
  <si>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</si>
  <si>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</si>
  <si>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</si>
  <si>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</si>
  <si>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</si>
  <si>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</si>
  <si>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</si>
  <si>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</si>
  <si>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</si>
  <si>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</si>
  <si>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</si>
  <si>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</si>
  <si>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</si>
  <si>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</si>
  <si>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</si>
  <si>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</si>
  <si>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</si>
  <si>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</si>
  <si>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</si>
  <si>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</si>
  <si>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</si>
  <si>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</si>
  <si>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</si>
  <si>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</si>
  <si>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</si>
  <si>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</si>
  <si>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</si>
  <si>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</si>
  <si>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</si>
  <si>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</si>
  <si>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</si>
  <si>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</si>
  <si>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</si>
  <si>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</si>
  <si>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</si>
  <si>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</si>
  <si>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</si>
  <si>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</si>
  <si>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</si>
  <si>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</si>
  <si>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</si>
  <si>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</si>
  <si>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</si>
  <si>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</si>
  <si>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</si>
  <si>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</si>
  <si>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</si>
  <si>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</si>
  <si>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</si>
  <si>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</si>
  <si>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</si>
  <si>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</si>
  <si>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</si>
  <si>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</si>
  <si>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</si>
  <si>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</si>
  <si>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</si>
  <si>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</si>
  <si>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</si>
  <si>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</si>
  <si>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</si>
  <si>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</si>
  <si>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</si>
  <si>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</si>
  <si>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</si>
  <si>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</si>
  <si>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</si>
  <si>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</si>
  <si>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</si>
  <si>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</si>
  <si>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</si>
  <si>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</si>
  <si>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</si>
  <si>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</si>
  <si>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</si>
  <si>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</si>
  <si>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</si>
  <si>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</si>
  <si>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</si>
  <si>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</si>
  <si>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</si>
  <si>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</si>
  <si>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</si>
  <si>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</si>
  <si>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</si>
  <si>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</si>
  <si>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</si>
  <si>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</si>
  <si>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</si>
  <si>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</si>
  <si>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</si>
  <si>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</si>
  <si>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</si>
  <si>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</si>
  <si>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</si>
  <si>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</si>
  <si>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</si>
  <si>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</si>
  <si>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</si>
  <si>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</si>
  <si>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</si>
  <si>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</si>
  <si>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</si>
  <si>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</si>
  <si>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</si>
  <si>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</si>
  <si>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</si>
  <si>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</si>
  <si>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</si>
  <si>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</si>
  <si>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</si>
  <si>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</si>
  <si>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</si>
  <si>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</si>
  <si>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</si>
  <si>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</si>
  <si>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</si>
  <si>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</si>
  <si>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</si>
  <si>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</si>
  <si>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</si>
  <si>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</si>
  <si>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</si>
  <si>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</si>
  <si>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</si>
  <si>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</si>
  <si>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</si>
  <si>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</si>
  <si>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</si>
  <si>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</si>
  <si>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</si>
  <si>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</si>
  <si>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</si>
  <si>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</si>
  <si>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</si>
  <si>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</si>
  <si>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</si>
  <si>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</si>
  <si>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</si>
  <si>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</si>
  <si>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</si>
  <si>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</si>
  <si>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</si>
  <si>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</si>
  <si>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</si>
  <si>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</si>
  <si>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</si>
  <si>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</si>
  <si>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</si>
  <si>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</si>
  <si>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</si>
  <si>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</si>
  <si>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</si>
  <si>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</si>
  <si>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</si>
  <si>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</si>
  <si>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</si>
  <si>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</si>
  <si>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</si>
  <si>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</si>
  <si>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</si>
  <si>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</si>
  <si>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</si>
  <si>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</si>
  <si>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</si>
  <si>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</si>
  <si>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</si>
  <si>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</si>
  <si>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</si>
  <si>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</si>
  <si>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</si>
  <si>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</si>
  <si>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</si>
  <si>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</si>
  <si>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</si>
  <si>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</si>
  <si>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</si>
  <si>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</si>
  <si>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</si>
  <si>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</si>
  <si>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</si>
  <si>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</si>
  <si>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</si>
  <si>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</si>
  <si>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</si>
  <si>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</si>
  <si>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</si>
  <si>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</si>
  <si>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</si>
  <si>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</si>
  <si>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</si>
  <si>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</si>
  <si>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</si>
  <si>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</si>
  <si>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</si>
  <si>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</si>
  <si>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</si>
  <si>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</si>
  <si>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</si>
  <si>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</si>
  <si>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</si>
  <si>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</si>
  <si>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</si>
  <si>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</si>
  <si>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</si>
  <si>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</si>
  <si>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</si>
  <si>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</si>
  <si>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</si>
  <si>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</si>
  <si>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</si>
  <si>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</si>
  <si>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</si>
  <si>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</si>
  <si>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</si>
  <si>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</si>
  <si>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</si>
  <si>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</si>
  <si>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</si>
  <si>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</si>
  <si>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</si>
  <si>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</si>
  <si>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</si>
  <si>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</si>
  <si>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</si>
  <si>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</si>
  <si>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</si>
  <si>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</si>
  <si>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</si>
  <si>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</si>
  <si>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</si>
  <si>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</si>
  <si>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</si>
  <si>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</si>
  <si>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</si>
  <si>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</si>
  <si>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</si>
  <si>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</si>
  <si>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</si>
  <si>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</si>
  <si>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</si>
  <si>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</si>
  <si>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</si>
  <si>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</si>
  <si>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</si>
  <si>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</si>
  <si>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</si>
  <si>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</si>
  <si>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</si>
  <si>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</si>
  <si>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</si>
  <si>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</si>
  <si>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</si>
  <si>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</si>
  <si>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</si>
  <si>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</si>
  <si>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</si>
  <si>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</si>
  <si>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</si>
  <si>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</si>
  <si>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</si>
  <si>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</si>
  <si>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</si>
  <si>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</si>
  <si>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</si>
  <si>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</si>
  <si>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</si>
  <si>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</si>
  <si>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</si>
  <si>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</si>
  <si>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</si>
  <si>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</si>
  <si>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</si>
  <si>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</si>
  <si>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</si>
  <si>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</si>
  <si>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</si>
  <si>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</si>
  <si>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</si>
  <si>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</si>
  <si>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</si>
  <si>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</si>
  <si>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</si>
  <si>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</si>
  <si>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</si>
  <si>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</si>
  <si>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</si>
  <si>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</si>
  <si>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</si>
  <si>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</si>
  <si>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</si>
  <si>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</si>
  <si>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</si>
  <si>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</si>
  <si>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</si>
  <si>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</si>
  <si>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</si>
  <si>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</si>
  <si>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</si>
  <si>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</si>
  <si>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</si>
  <si>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</si>
  <si>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</si>
  <si>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</si>
  <si>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</si>
  <si>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</si>
  <si>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</si>
  <si>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</si>
  <si>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</si>
  <si>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</si>
  <si>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</si>
  <si>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</si>
  <si>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</si>
  <si>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</si>
  <si>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</si>
  <si>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</si>
  <si>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</si>
  <si>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</si>
  <si>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</si>
  <si>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</si>
  <si>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</si>
  <si>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</si>
  <si>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</si>
  <si>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</si>
  <si>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</si>
  <si>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</si>
  <si>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</si>
  <si>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</si>
  <si>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</si>
  <si>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</si>
  <si>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</si>
  <si>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</si>
  <si>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</si>
  <si>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</si>
  <si>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</si>
  <si>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</si>
  <si>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</si>
  <si>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</si>
  <si>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</si>
  <si>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</si>
  <si>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</si>
  <si>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</si>
  <si>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</si>
  <si>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</si>
  <si>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</si>
  <si>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</si>
  <si>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</si>
  <si>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</si>
  <si>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</si>
  <si>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</si>
  <si>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</si>
  <si>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</si>
  <si>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</si>
  <si>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</si>
  <si>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</si>
  <si>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</si>
  <si>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</si>
  <si>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</si>
  <si>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</si>
  <si>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</si>
  <si>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</si>
  <si>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</si>
  <si>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</si>
  <si>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</si>
  <si>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</si>
  <si>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</si>
  <si>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</si>
  <si>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</si>
  <si>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</si>
  <si>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</si>
  <si>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</si>
  <si>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</si>
  <si>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</si>
  <si>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</si>
  <si>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</si>
  <si>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</si>
  <si>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</si>
  <si>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</si>
  <si>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</si>
  <si>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</si>
  <si>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</si>
  <si>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</si>
  <si>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</si>
  <si>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</si>
  <si>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</si>
  <si>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</si>
  <si>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</si>
  <si>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</si>
  <si>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</si>
  <si>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</si>
  <si>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</si>
  <si>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</si>
  <si>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</si>
  <si>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</si>
  <si>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</si>
  <si>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</si>
  <si>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</si>
  <si>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</si>
  <si>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</si>
  <si>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</si>
  <si>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</si>
  <si>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</si>
  <si>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</si>
  <si>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</si>
  <si>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</si>
  <si>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</si>
  <si>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</si>
  <si>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</si>
  <si>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</si>
  <si>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</si>
  <si>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</si>
  <si>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</si>
  <si>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</si>
  <si>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</si>
  <si>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</si>
  <si>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</si>
  <si>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</si>
  <si>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</si>
  <si>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</si>
  <si>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</si>
  <si>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</si>
  <si>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</si>
  <si>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</si>
  <si>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</si>
  <si>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</si>
  <si>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</si>
  <si>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</si>
  <si>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</si>
  <si>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</si>
  <si>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</si>
  <si>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</si>
  <si>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</si>
  <si>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</si>
  <si>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</si>
  <si>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</si>
  <si>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</si>
  <si>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</si>
  <si>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</si>
  <si>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</si>
  <si>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</si>
  <si>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</si>
  <si>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</si>
  <si>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</si>
  <si>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</si>
  <si>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</si>
  <si>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</si>
  <si>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</si>
  <si>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</si>
  <si>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</si>
  <si>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</si>
  <si>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</si>
  <si>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</si>
  <si>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</si>
  <si>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</si>
  <si>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</si>
  <si>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</si>
  <si>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</si>
  <si>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</si>
  <si>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</si>
  <si>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</si>
  <si>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</si>
  <si>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</si>
  <si>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</si>
  <si>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</si>
  <si>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</si>
  <si>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</si>
  <si>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</si>
  <si>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</si>
  <si>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</si>
  <si>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</si>
  <si>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</si>
  <si>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</si>
  <si>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</si>
  <si>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</si>
  <si>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</si>
  <si>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</si>
  <si>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</si>
  <si>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</si>
  <si>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</si>
  <si>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</si>
  <si>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</si>
  <si>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</si>
  <si>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</si>
  <si>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</si>
  <si>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</si>
  <si>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</si>
  <si>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</si>
  <si>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</si>
  <si>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</si>
  <si>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</si>
  <si>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</si>
  <si>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</si>
  <si>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</si>
  <si>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</si>
  <si>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</si>
  <si>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</si>
  <si>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</si>
  <si>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</si>
  <si>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</si>
  <si>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</si>
  <si>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</si>
  <si>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</si>
  <si>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</si>
  <si>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</si>
  <si>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</si>
  <si>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</si>
  <si>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</si>
  <si>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</si>
  <si>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</si>
  <si>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</si>
  <si>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</si>
  <si>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</si>
  <si>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</si>
  <si>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</si>
  <si>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</si>
  <si>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</si>
  <si>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</si>
  <si>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</si>
  <si>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</si>
  <si>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</si>
  <si>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</si>
  <si>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</si>
  <si>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</si>
  <si>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</si>
  <si>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</si>
  <si>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</si>
  <si>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</si>
  <si>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</si>
  <si>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</si>
  <si>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</si>
  <si>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</si>
  <si>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</si>
  <si>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</si>
  <si>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</si>
  <si>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</si>
  <si>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</si>
  <si>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</si>
  <si>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</si>
  <si>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</si>
  <si>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</si>
  <si>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</si>
  <si>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</si>
  <si>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</si>
  <si>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</si>
  <si>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</si>
  <si>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</si>
  <si>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</si>
  <si>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</si>
  <si>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</si>
  <si>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</si>
  <si>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</si>
  <si>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</si>
  <si>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</si>
  <si>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</si>
  <si>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</si>
  <si>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</si>
  <si>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</si>
  <si>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</si>
  <si>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</si>
  <si>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</si>
  <si>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</si>
  <si>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</si>
  <si>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</si>
  <si>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</si>
  <si>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</si>
  <si>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</si>
  <si>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</si>
  <si>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</si>
  <si>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</si>
  <si>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</si>
  <si>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</si>
  <si>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</si>
  <si>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</si>
  <si>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</si>
  <si>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</si>
  <si>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</si>
  <si>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</si>
  <si>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</si>
  <si>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</si>
  <si>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</si>
  <si>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</si>
  <si>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</si>
  <si>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</si>
  <si>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</si>
  <si>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</si>
  <si>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</si>
  <si>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</si>
  <si>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</si>
  <si>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</si>
  <si>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</si>
  <si>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</si>
  <si>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</si>
  <si>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</si>
  <si>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</si>
  <si>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</si>
  <si>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</si>
  <si>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</si>
  <si>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</si>
  <si>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</si>
  <si>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</si>
  <si>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</si>
  <si>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</si>
  <si>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</si>
  <si>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</si>
  <si>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</si>
  <si>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</si>
  <si>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</si>
  <si>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</si>
  <si>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</si>
  <si>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</si>
  <si>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</si>
  <si>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</si>
  <si>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</si>
  <si>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</si>
  <si>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</si>
  <si>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</si>
  <si>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</si>
  <si>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</si>
  <si>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</si>
  <si>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</si>
  <si>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</si>
  <si>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</si>
  <si>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</si>
  <si>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</si>
  <si>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</si>
  <si>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</si>
  <si>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</si>
  <si>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</si>
  <si>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</si>
  <si>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</si>
  <si>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</si>
  <si>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</si>
  <si>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</si>
  <si>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</si>
  <si>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</si>
  <si>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</si>
  <si>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</si>
  <si>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</si>
  <si>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</si>
  <si>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</si>
  <si>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</si>
  <si>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</si>
  <si>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</si>
  <si>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</si>
  <si>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</si>
  <si>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</si>
  <si>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</si>
  <si>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</si>
  <si>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</si>
  <si>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</si>
  <si>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</si>
  <si>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</si>
  <si>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</si>
  <si>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</si>
  <si>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</si>
  <si>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</si>
  <si>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</si>
  <si>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</si>
  <si>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</si>
  <si>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</si>
  <si>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</si>
  <si>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</si>
  <si>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</si>
  <si>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</si>
  <si>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</si>
  <si>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</si>
  <si>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</si>
  <si>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</si>
  <si>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</si>
  <si>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</si>
  <si>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</si>
  <si>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</si>
  <si>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</si>
  <si>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</si>
  <si>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</si>
  <si>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</si>
  <si>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</si>
  <si>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</si>
  <si>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</si>
  <si>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</si>
  <si>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</si>
  <si>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</si>
  <si>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</si>
  <si>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</si>
  <si>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</si>
  <si>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</si>
  <si>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</si>
  <si>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</si>
  <si>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</si>
  <si>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</si>
  <si>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</si>
  <si>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</si>
  <si>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</si>
  <si>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</si>
  <si>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</si>
  <si>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</si>
  <si>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</si>
  <si>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</si>
  <si>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</si>
  <si>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</si>
  <si>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</si>
  <si>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</si>
  <si>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</si>
  <si>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</si>
  <si>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</si>
  <si>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</si>
  <si>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</si>
  <si>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</si>
  <si>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</si>
  <si>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</si>
  <si>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</si>
  <si>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</si>
  <si>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</si>
  <si>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</si>
  <si>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</si>
  <si>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</si>
  <si>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</si>
  <si>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</si>
  <si>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</si>
  <si>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</si>
  <si>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</si>
  <si>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</si>
  <si>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</si>
  <si>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</si>
  <si>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</si>
  <si>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</si>
  <si>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</si>
  <si>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</si>
  <si>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</si>
  <si>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</si>
  <si>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</si>
  <si>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</si>
  <si>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</si>
  <si>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</si>
  <si>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</si>
  <si>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</si>
  <si>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</si>
  <si>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</si>
  <si>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</si>
  <si>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</si>
  <si>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</si>
  <si>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</si>
  <si>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</si>
  <si>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</si>
  <si>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</si>
  <si>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</si>
  <si>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</si>
  <si>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</si>
  <si>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</si>
  <si>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</si>
  <si>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</si>
  <si>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</si>
  <si>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</si>
  <si>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</si>
  <si>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</si>
  <si>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</si>
  <si>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</si>
  <si>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</si>
  <si>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</si>
  <si>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</si>
  <si>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</si>
  <si>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</si>
  <si>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</si>
  <si>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</si>
  <si>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</si>
  <si>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</si>
  <si>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</si>
  <si>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</si>
  <si>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</si>
  <si>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</si>
  <si>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</si>
  <si>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</si>
  <si>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</si>
  <si>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</si>
  <si>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</si>
  <si>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</si>
  <si>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</si>
  <si>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</si>
  <si>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</si>
  <si>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</si>
  <si>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</si>
  <si>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</si>
  <si>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</si>
  <si>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</si>
  <si>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</si>
  <si>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</si>
  <si>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</si>
  <si>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</si>
  <si>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</si>
  <si>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</si>
  <si>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</si>
  <si>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</si>
  <si>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</si>
  <si>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</si>
  <si>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</si>
  <si>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</si>
  <si>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</si>
  <si>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</si>
  <si>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</si>
  <si>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</si>
  <si>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</si>
  <si>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</si>
  <si>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</si>
  <si>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</si>
  <si>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</si>
  <si>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</si>
  <si>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</si>
  <si>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</si>
  <si>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</si>
  <si>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</si>
  <si>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</si>
  <si>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</si>
  <si>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</si>
  <si>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</si>
  <si>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</si>
  <si>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</si>
  <si>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</si>
  <si>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</si>
  <si>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</si>
  <si>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</si>
  <si>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</si>
  <si>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</si>
  <si>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</si>
  <si>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</si>
  <si>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</si>
  <si>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</si>
  <si>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</si>
  <si>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</si>
  <si>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</si>
  <si>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</si>
  <si>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</si>
  <si>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</si>
  <si>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</si>
  <si>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</si>
  <si>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</si>
  <si>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</si>
  <si>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</si>
  <si>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</si>
  <si>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</si>
  <si>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</si>
  <si>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</si>
  <si>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</si>
  <si>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</si>
  <si>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</si>
  <si>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</si>
  <si>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</si>
  <si>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</si>
  <si>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</si>
  <si>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</si>
  <si>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</si>
  <si>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</si>
  <si>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</si>
  <si>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</si>
  <si>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</si>
  <si>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</si>
  <si>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</si>
  <si>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</si>
  <si>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</si>
  <si>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</si>
  <si>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</si>
  <si>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</si>
  <si>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</si>
  <si>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</si>
  <si>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</si>
  <si>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</si>
  <si>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</si>
  <si>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</si>
  <si>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</si>
  <si>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</si>
  <si>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</si>
  <si>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</si>
  <si>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</si>
  <si>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</si>
  <si>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</si>
  <si>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</si>
  <si>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</si>
  <si>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</si>
  <si>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</si>
  <si>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</si>
  <si>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</si>
  <si>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</si>
  <si>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</si>
  <si>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</si>
  <si>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</si>
  <si>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</si>
  <si>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</si>
  <si>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</si>
  <si>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</si>
  <si>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</si>
  <si>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</si>
  <si>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</si>
  <si>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</si>
  <si>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</si>
  <si>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</si>
  <si>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</si>
  <si>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</si>
  <si>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</si>
  <si>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</si>
  <si>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</si>
  <si>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</si>
  <si>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</si>
  <si>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</si>
  <si>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</si>
  <si>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</si>
  <si>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</si>
  <si>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</si>
  <si>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</si>
  <si>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</si>
  <si>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</si>
  <si>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</si>
  <si>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</si>
  <si>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</si>
  <si>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</si>
  <si>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</si>
  <si>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</si>
  <si>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</si>
  <si>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</si>
  <si>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</si>
  <si>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</si>
  <si>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</si>
  <si>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</si>
  <si>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</si>
  <si>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</si>
  <si>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</si>
  <si>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</si>
  <si>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</si>
  <si>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</si>
  <si>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</si>
  <si>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</si>
  <si>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</si>
  <si>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</si>
  <si>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</si>
  <si>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</si>
  <si>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</si>
  <si>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</si>
  <si>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</si>
  <si>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</si>
  <si>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</si>
  <si>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</si>
  <si>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</si>
  <si>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</si>
  <si>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</si>
  <si>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</si>
  <si>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</si>
  <si>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</si>
  <si>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</si>
  <si>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</si>
  <si>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</si>
  <si>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</si>
  <si>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</si>
  <si>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</si>
  <si>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</si>
  <si>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</si>
  <si>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</si>
  <si>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</si>
  <si>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</si>
  <si>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</si>
  <si>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</si>
  <si>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</si>
  <si>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</si>
  <si>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</si>
  <si>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</si>
  <si>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</si>
  <si>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</si>
  <si>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</si>
  <si>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</si>
  <si>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</si>
  <si>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</si>
  <si>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</si>
  <si>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</si>
  <si>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</si>
  <si>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</si>
  <si>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</si>
  <si>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</si>
  <si>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</si>
  <si>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</si>
  <si>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</si>
  <si>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</si>
  <si>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</si>
  <si>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</si>
  <si>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</si>
  <si>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</si>
  <si>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</si>
  <si>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</si>
  <si>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</si>
  <si>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</si>
  <si>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</si>
  <si>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</si>
  <si>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</si>
  <si>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</si>
  <si>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</si>
  <si>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</si>
  <si>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</si>
  <si>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</si>
  <si>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</si>
  <si>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</si>
  <si>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</si>
  <si>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</si>
  <si>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</si>
  <si>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</si>
  <si>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</si>
  <si>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</si>
  <si>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</si>
  <si>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</si>
  <si>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</si>
  <si>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</si>
  <si>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</si>
  <si>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</si>
  <si>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</si>
  <si>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</si>
  <si>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</si>
  <si>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</si>
  <si>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</si>
  <si>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</si>
  <si>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</si>
  <si>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</si>
  <si>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</si>
  <si>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</si>
  <si>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</si>
  <si>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</si>
  <si>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</si>
  <si>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</si>
  <si>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</si>
  <si>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</si>
  <si>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</si>
  <si>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</si>
  <si>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</si>
  <si>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</si>
  <si>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</si>
  <si>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</si>
  <si>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</si>
  <si>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</si>
  <si>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</si>
  <si>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</si>
  <si>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</si>
  <si>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</si>
  <si>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</si>
  <si>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</si>
  <si>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</si>
  <si>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</si>
  <si>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</si>
  <si>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</si>
  <si>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</si>
  <si>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</si>
  <si>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</si>
  <si>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</si>
  <si>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</si>
  <si>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</si>
  <si>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</si>
  <si>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</si>
  <si>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</si>
  <si>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</si>
  <si>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</si>
  <si>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</si>
  <si>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</si>
  <si>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</si>
  <si>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</si>
  <si>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</si>
  <si>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</si>
  <si>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</si>
  <si>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</si>
  <si>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</si>
  <si>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</si>
  <si>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</si>
  <si>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</si>
  <si>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</si>
  <si>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</si>
  <si>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</si>
  <si>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</si>
  <si>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</si>
  <si>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</si>
  <si>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</si>
  <si>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</si>
  <si>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</si>
  <si>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</si>
  <si>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</si>
  <si>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</si>
  <si>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</si>
  <si>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</si>
  <si>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</si>
  <si>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</si>
  <si>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</si>
  <si>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</si>
  <si>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</si>
  <si>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</si>
  <si>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</si>
  <si>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</si>
  <si>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</si>
  <si>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</si>
  <si>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</si>
  <si>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</si>
  <si>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</si>
  <si>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</si>
  <si>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</si>
  <si>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</si>
  <si>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</si>
  <si>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</si>
  <si>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</si>
  <si>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</si>
  <si>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</si>
  <si>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</si>
  <si>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</si>
  <si>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</si>
  <si>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</si>
  <si>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</si>
  <si>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</si>
  <si>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</si>
  <si>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</si>
  <si>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</si>
  <si>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</si>
  <si>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</si>
  <si>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</si>
  <si>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</si>
  <si>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</si>
  <si>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</si>
  <si>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</si>
  <si>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</si>
  <si>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</si>
  <si>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</si>
  <si>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</si>
  <si>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</si>
  <si>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</si>
  <si>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</si>
  <si>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</si>
  <si>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</si>
  <si>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</si>
  <si>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</si>
  <si>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</si>
  <si>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</si>
  <si>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</si>
  <si>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</si>
  <si>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</si>
  <si>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</si>
  <si>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</si>
  <si>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</si>
  <si>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</si>
  <si>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</si>
  <si>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</si>
  <si>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</si>
  <si>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</si>
  <si>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</si>
  <si>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</si>
  <si>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</si>
  <si>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</si>
  <si>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</si>
  <si>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</si>
  <si>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</si>
  <si>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</si>
  <si>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</si>
  <si>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</si>
  <si>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</si>
  <si>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</si>
  <si>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</si>
  <si>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</si>
  <si>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</si>
  <si>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</si>
  <si>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</si>
  <si>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</si>
  <si>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</si>
  <si>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</si>
  <si>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</si>
  <si>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</si>
  <si>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</si>
  <si>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</si>
  <si>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</si>
  <si>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</si>
  <si>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</si>
  <si>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</si>
  <si>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</si>
  <si>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</si>
  <si>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</si>
  <si>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</si>
  <si>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</si>
  <si>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</si>
  <si>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</si>
  <si>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</si>
  <si>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</si>
  <si>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</si>
  <si>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</si>
  <si>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</si>
  <si>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</si>
  <si>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</si>
  <si>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</si>
  <si>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</si>
  <si>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</si>
  <si>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</si>
  <si>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</si>
  <si>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</si>
  <si>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</si>
  <si>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</si>
  <si>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</si>
  <si>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</si>
  <si>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</si>
  <si>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</si>
  <si>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</si>
  <si>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</si>
  <si>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</si>
  <si>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</si>
  <si>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</si>
  <si>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</si>
  <si>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</si>
  <si>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</si>
  <si>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</si>
  <si>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</si>
  <si>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</si>
  <si>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</si>
  <si>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</si>
  <si>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</si>
  <si>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</si>
  <si>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</si>
  <si>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</si>
  <si>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</si>
  <si>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</si>
  <si>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</si>
  <si>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</si>
  <si>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</si>
  <si>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</si>
  <si>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</si>
  <si>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</si>
  <si>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</si>
  <si>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</si>
  <si>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</si>
  <si>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</si>
  <si>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</si>
  <si>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</si>
  <si>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</si>
  <si>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</si>
  <si>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</si>
  <si>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</si>
  <si>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</si>
  <si>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</si>
  <si>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</si>
  <si>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</si>
  <si>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</si>
  <si>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</si>
  <si>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</si>
  <si>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</si>
  <si>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</si>
  <si>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</si>
  <si>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</si>
  <si>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</si>
  <si>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</si>
  <si>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</si>
  <si>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</si>
  <si>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</si>
  <si>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</si>
  <si>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</si>
  <si>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</si>
  <si>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</si>
  <si>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</si>
  <si>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</si>
  <si>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</si>
  <si>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</si>
  <si>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</si>
  <si>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</si>
  <si>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</si>
  <si>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</si>
  <si>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</si>
  <si>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</si>
  <si>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</si>
  <si>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</si>
  <si>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</si>
  <si>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</si>
  <si>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</si>
  <si>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</si>
  <si>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</si>
  <si>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</si>
  <si>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</si>
  <si>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</si>
  <si>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</si>
  <si>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</si>
  <si>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</si>
  <si>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</si>
  <si>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</si>
  <si>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</si>
  <si>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</si>
  <si>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</si>
  <si>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</si>
  <si>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</si>
  <si>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</si>
  <si>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</si>
  <si>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</si>
  <si>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</si>
  <si>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</si>
  <si>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</si>
  <si>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</si>
  <si>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</si>
  <si>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</si>
  <si>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</si>
  <si>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</si>
  <si>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</si>
  <si>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</si>
  <si>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</si>
  <si>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</si>
  <si>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</si>
  <si>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</si>
  <si>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</si>
  <si>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</si>
  <si>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</si>
  <si>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</si>
  <si>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</si>
  <si>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</si>
  <si>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</si>
  <si>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</si>
  <si>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</si>
  <si>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</si>
  <si>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</si>
  <si>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</si>
  <si>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</si>
  <si>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</si>
  <si>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</si>
  <si>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</si>
  <si>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</si>
  <si>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</si>
  <si>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</si>
  <si>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</si>
  <si>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</si>
  <si>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</si>
  <si>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</si>
  <si>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</si>
  <si>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</si>
  <si>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</si>
  <si>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</si>
  <si>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</si>
  <si>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</si>
  <si>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</si>
  <si>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</si>
  <si>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</si>
  <si>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</si>
  <si>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</si>
  <si>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</si>
  <si>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</si>
  <si>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</si>
  <si>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</si>
  <si>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</si>
  <si>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</si>
  <si>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</si>
  <si>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</si>
  <si>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</si>
  <si>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</si>
  <si>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</si>
  <si>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</si>
  <si>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</si>
  <si>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</si>
  <si>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</si>
  <si>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</si>
  <si>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</si>
  <si>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</si>
  <si>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</si>
  <si>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</si>
  <si>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</si>
  <si>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</si>
  <si>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</si>
  <si>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</si>
  <si>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</si>
  <si>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</si>
  <si>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</si>
  <si>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</si>
  <si>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</si>
  <si>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</si>
  <si>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</si>
  <si>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</si>
  <si>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</si>
  <si>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</si>
  <si>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</si>
  <si>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</si>
  <si>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</si>
  <si>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</si>
  <si>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</si>
  <si>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</si>
  <si>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</si>
  <si>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</si>
  <si>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</si>
  <si>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</si>
  <si>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</si>
  <si>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</si>
  <si>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</si>
  <si>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</si>
  <si>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</si>
  <si>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</si>
  <si>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</si>
  <si>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</si>
  <si>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</si>
  <si>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</si>
  <si>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</si>
  <si>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</si>
  <si>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</si>
  <si>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</si>
  <si>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</si>
  <si>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</si>
  <si>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</si>
  <si>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</si>
  <si>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</si>
  <si>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</si>
  <si>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</si>
  <si>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</si>
  <si>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</si>
  <si>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</si>
  <si>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</si>
  <si>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</si>
  <si>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</si>
  <si>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</si>
  <si>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</si>
  <si>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</si>
  <si>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</si>
  <si>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</si>
  <si>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</si>
  <si>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</si>
  <si>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</si>
  <si>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</si>
  <si>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</si>
  <si>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</si>
  <si>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</si>
  <si>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</si>
  <si>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</si>
  <si>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</si>
  <si>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</si>
  <si>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</si>
  <si>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</si>
  <si>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</si>
  <si>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</si>
  <si>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</si>
  <si>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</si>
  <si>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</si>
  <si>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</si>
  <si>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</si>
  <si>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</si>
  <si>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</si>
  <si>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</si>
  <si>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</si>
  <si>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</si>
  <si>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</si>
  <si>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</si>
  <si>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</si>
  <si>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</si>
  <si>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</si>
  <si>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</si>
  <si>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</si>
  <si>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</si>
  <si>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</si>
  <si>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</si>
  <si>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</si>
  <si>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</si>
  <si>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</si>
  <si>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</si>
  <si>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</si>
  <si>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</si>
  <si>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</si>
  <si>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</si>
  <si>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</si>
  <si>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</si>
  <si>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</si>
  <si>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</si>
  <si>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</si>
  <si>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</si>
  <si>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</si>
  <si>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</si>
  <si>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</si>
  <si>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</si>
  <si>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</si>
  <si>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</si>
  <si>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</si>
  <si>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</si>
  <si>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</si>
  <si>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</si>
  <si>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</si>
  <si>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</si>
  <si>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</si>
  <si>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</si>
  <si>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</si>
  <si>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</si>
  <si>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</si>
  <si>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</si>
  <si>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</si>
  <si>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</si>
  <si>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</si>
  <si>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</si>
  <si>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</si>
  <si>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</si>
  <si>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</si>
  <si>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</si>
  <si>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</si>
  <si>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</si>
  <si>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</si>
  <si>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</si>
  <si>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</si>
  <si>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</si>
  <si>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</si>
  <si>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</si>
  <si>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</si>
  <si>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</si>
  <si>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</si>
  <si>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</si>
  <si>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</si>
  <si>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</si>
  <si>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</si>
  <si>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</si>
  <si>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</si>
  <si>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</si>
  <si>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</si>
  <si>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</si>
  <si>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</si>
  <si>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</si>
  <si>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</si>
  <si>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</si>
  <si>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</si>
  <si>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</si>
  <si>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</si>
  <si>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</si>
  <si>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</si>
  <si>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</si>
  <si>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</si>
  <si>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</si>
  <si>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</si>
  <si>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</si>
  <si>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</si>
  <si>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</si>
  <si>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</si>
  <si>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</si>
  <si>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</si>
  <si>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</si>
  <si>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</si>
  <si>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</si>
  <si>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</si>
  <si>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</si>
  <si>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</si>
  <si>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</si>
  <si>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</si>
  <si>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</si>
  <si>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</si>
  <si>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</si>
  <si>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</si>
  <si>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</si>
  <si>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</si>
  <si>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</si>
  <si>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</si>
  <si>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</si>
  <si>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</si>
  <si>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</si>
  <si>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</si>
  <si>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</si>
  <si>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</si>
  <si>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</si>
  <si>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</si>
  <si>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</si>
  <si>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</si>
  <si>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</si>
  <si>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</si>
  <si>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</si>
  <si>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</si>
  <si>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</si>
  <si>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</si>
  <si>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</si>
  <si>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</si>
  <si>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</si>
  <si>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</si>
  <si>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</si>
  <si>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</si>
  <si>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</si>
  <si>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</si>
  <si>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</si>
  <si>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</si>
  <si>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</si>
  <si>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</si>
  <si>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</si>
  <si>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</si>
  <si>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</si>
  <si>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</si>
  <si>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</si>
  <si>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</si>
  <si>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</si>
  <si>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</si>
  <si>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</si>
  <si>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</si>
  <si>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</si>
  <si>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</si>
  <si>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</si>
  <si>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</si>
  <si>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</si>
  <si>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</si>
  <si>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</si>
  <si>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</si>
  <si>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</si>
  <si>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</si>
  <si>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</si>
  <si>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</si>
  <si>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</si>
  <si>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</si>
  <si>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</si>
  <si>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</si>
  <si>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</si>
  <si>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</si>
  <si>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</si>
  <si>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</si>
  <si>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</si>
  <si>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</si>
  <si>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</si>
  <si>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</si>
  <si>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</si>
  <si>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</si>
  <si>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</si>
  <si>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</si>
  <si>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</si>
  <si>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</si>
  <si>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</si>
  <si>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</si>
  <si>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</si>
  <si>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</si>
  <si>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</si>
  <si>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</si>
  <si>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</si>
  <si>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</si>
  <si>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</si>
  <si>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</si>
  <si>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</si>
  <si>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</si>
  <si>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</si>
  <si>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</si>
  <si>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</si>
  <si>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</si>
  <si>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</si>
  <si>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</si>
  <si>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</si>
  <si>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</si>
  <si>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</si>
  <si>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</si>
  <si>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</si>
  <si>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</si>
  <si>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</si>
  <si>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</si>
  <si>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</si>
  <si>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</si>
  <si>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</si>
  <si>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</si>
  <si>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</si>
  <si>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</si>
  <si>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</si>
  <si>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</si>
  <si>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</si>
  <si>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</si>
  <si>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</si>
  <si>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</si>
  <si>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</si>
  <si>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</si>
  <si>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</si>
  <si>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</si>
  <si>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</si>
  <si>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</si>
  <si>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</si>
  <si>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</si>
  <si>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</si>
  <si>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</si>
  <si>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</si>
  <si>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</si>
  <si>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</si>
  <si>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</si>
  <si>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</si>
  <si>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</si>
  <si>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</si>
  <si>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</si>
  <si>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</si>
  <si>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</si>
  <si>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</si>
  <si>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</si>
  <si>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</si>
  <si>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</si>
  <si>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</si>
  <si>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</si>
  <si>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</si>
  <si>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</si>
  <si>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</si>
  <si>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</si>
  <si>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</si>
  <si>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</si>
  <si>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</si>
  <si>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</si>
  <si>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</si>
  <si>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</si>
  <si>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</si>
  <si>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</si>
  <si>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</si>
  <si>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</si>
  <si>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</si>
  <si>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</si>
  <si>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</si>
  <si>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</si>
  <si>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</si>
  <si>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</si>
  <si>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</si>
  <si>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</si>
  <si>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</si>
  <si>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</si>
  <si>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</si>
  <si>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</si>
  <si>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</si>
  <si>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</si>
  <si>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</si>
  <si>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</si>
  <si>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</si>
  <si>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</si>
  <si>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</si>
  <si>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</si>
  <si>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</si>
  <si>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</si>
  <si>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</si>
  <si>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</si>
  <si>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</si>
  <si>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</si>
  <si>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</si>
  <si>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</si>
  <si>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</si>
  <si>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</si>
  <si>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</si>
  <si>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</si>
  <si>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</si>
  <si>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</si>
  <si>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</si>
  <si>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</si>
  <si>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</si>
  <si>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</si>
  <si>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</si>
  <si>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</si>
  <si>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</si>
  <si>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</si>
  <si>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</si>
  <si>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</si>
  <si>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</si>
  <si>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</si>
  <si>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</si>
  <si>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</si>
  <si>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</si>
  <si>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</si>
  <si>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</si>
  <si>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</si>
  <si>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</si>
  <si>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</si>
  <si>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</si>
  <si>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</si>
  <si>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</si>
  <si>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</si>
  <si>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</si>
  <si>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</si>
  <si>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</si>
  <si>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</si>
  <si>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</si>
  <si>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</si>
  <si>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</si>
  <si>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</si>
  <si>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</si>
  <si>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</si>
  <si>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</si>
  <si>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</si>
  <si>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</si>
  <si>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</si>
  <si>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</si>
  <si>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</si>
  <si>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</si>
  <si>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</si>
  <si>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</si>
  <si>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</si>
  <si>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</si>
  <si>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</si>
  <si>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</si>
  <si>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</si>
  <si>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</si>
  <si>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</si>
  <si>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</si>
  <si>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</si>
  <si>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</si>
  <si>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</si>
  <si>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</si>
  <si>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</si>
  <si>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</si>
  <si>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</si>
  <si>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</si>
  <si>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</si>
  <si>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</si>
  <si>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</si>
  <si>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</si>
  <si>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</si>
  <si>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</si>
  <si>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</si>
  <si>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</si>
  <si>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</si>
  <si>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</si>
  <si>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</si>
  <si>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</si>
  <si>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</si>
  <si>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</si>
  <si>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</si>
  <si>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</si>
  <si>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</si>
  <si>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</si>
  <si>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</si>
  <si>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</si>
  <si>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</si>
  <si>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</si>
  <si>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</si>
  <si>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</si>
  <si>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</si>
  <si>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</si>
  <si>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</si>
  <si>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</si>
  <si>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</si>
  <si>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</si>
  <si>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</si>
  <si>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</si>
  <si>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</si>
  <si>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</si>
  <si>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</si>
  <si>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</si>
  <si>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</si>
  <si>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</si>
  <si>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</si>
  <si>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</si>
  <si>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</si>
  <si>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</si>
  <si>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</si>
  <si>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</si>
  <si>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</si>
  <si>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</si>
  <si>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</si>
  <si>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</si>
  <si>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</si>
  <si>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</si>
  <si>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</si>
  <si>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</si>
  <si>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</si>
  <si>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</si>
  <si>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</si>
  <si>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</si>
  <si>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</si>
  <si>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</si>
  <si>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</si>
  <si>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</si>
  <si>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</si>
  <si>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</si>
  <si>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</si>
  <si>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</si>
  <si>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</si>
  <si>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</si>
  <si>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</si>
  <si>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</si>
  <si>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</si>
  <si>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</si>
  <si>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</si>
  <si>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</si>
  <si>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</si>
  <si>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</si>
  <si>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</si>
  <si>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</si>
  <si>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</si>
  <si>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</si>
  <si>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</si>
  <si>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</si>
  <si>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</si>
  <si>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</si>
  <si>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</si>
  <si>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</si>
  <si>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</si>
  <si>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</si>
  <si>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</si>
  <si>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</si>
  <si>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</si>
  <si>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</si>
  <si>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</si>
  <si>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</si>
  <si>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</si>
  <si>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</si>
  <si>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</si>
  <si>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</si>
  <si>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</si>
  <si>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</si>
  <si>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</si>
  <si>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</si>
  <si>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</si>
  <si>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</si>
  <si>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</si>
  <si>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</si>
  <si>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</si>
  <si>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</si>
  <si>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</si>
  <si>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</si>
  <si>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</si>
  <si>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</si>
  <si>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</si>
  <si>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</si>
  <si>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</si>
  <si>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</si>
  <si>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</si>
  <si>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</si>
  <si>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</si>
  <si>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</si>
  <si>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</si>
  <si>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</si>
  <si>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</si>
  <si>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</si>
  <si>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</si>
  <si>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</si>
  <si>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</si>
  <si>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</si>
  <si>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</si>
  <si>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</si>
  <si>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</si>
  <si>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</si>
  <si>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</si>
  <si>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</si>
  <si>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</si>
  <si>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</si>
  <si>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</si>
  <si>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</si>
  <si>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</si>
  <si>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</si>
  <si>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</si>
  <si>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</si>
  <si>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</si>
  <si>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</si>
  <si>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</si>
  <si>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</si>
  <si>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</si>
  <si>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</si>
  <si>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</si>
  <si>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</si>
  <si>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</si>
  <si>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</si>
  <si>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</si>
  <si>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</si>
  <si>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</si>
  <si>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</si>
  <si>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</si>
  <si>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</si>
  <si>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</si>
  <si>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</si>
  <si>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</si>
  <si>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</si>
  <si>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</si>
  <si>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</si>
  <si>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</si>
  <si>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</si>
  <si>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</si>
  <si>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</si>
  <si>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</si>
  <si>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</si>
  <si>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</si>
  <si>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</si>
  <si>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</si>
  <si>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</si>
  <si>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</si>
  <si>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</si>
  <si>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</si>
  <si>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</si>
  <si>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</si>
  <si>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</si>
  <si>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</si>
  <si>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</si>
  <si>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</si>
  <si>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</si>
  <si>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</si>
  <si>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</si>
  <si>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</si>
  <si>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</si>
  <si>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</si>
  <si>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</si>
  <si>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</si>
  <si>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</si>
  <si>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</si>
  <si>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</si>
  <si>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</si>
  <si>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</si>
  <si>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</si>
  <si>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</si>
  <si>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</si>
  <si>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</si>
  <si>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</si>
  <si>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</si>
  <si>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</si>
  <si>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</si>
  <si>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</si>
  <si>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</si>
  <si>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</si>
  <si>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</si>
  <si>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</si>
  <si>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</si>
  <si>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</si>
  <si>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</si>
  <si>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</si>
  <si>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</si>
  <si>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</si>
  <si>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</si>
  <si>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</si>
  <si>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</si>
  <si>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</si>
  <si>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</si>
  <si>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</si>
  <si>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</si>
  <si>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</si>
  <si>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</si>
  <si>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</si>
  <si>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</si>
  <si>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</si>
  <si>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</si>
  <si>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</si>
  <si>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</si>
  <si>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</si>
  <si>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</si>
  <si>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</si>
  <si>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</si>
  <si>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</si>
  <si>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</si>
  <si>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</si>
  <si>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</si>
  <si>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</si>
  <si>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</si>
  <si>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</si>
  <si>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</si>
  <si>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</si>
  <si>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</si>
  <si>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</si>
  <si>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</si>
  <si>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</si>
  <si>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</si>
  <si>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</si>
  <si>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</si>
  <si>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</si>
  <si>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</si>
  <si>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</si>
  <si>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</si>
  <si>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</si>
  <si>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</si>
  <si>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</si>
  <si>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</si>
  <si>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</si>
  <si>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</si>
  <si>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</si>
  <si>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</si>
  <si>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</si>
  <si>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</si>
  <si>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</si>
  <si>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</si>
  <si>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</si>
  <si>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</si>
  <si>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</si>
  <si>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</si>
  <si>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</si>
  <si>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</si>
  <si>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</si>
  <si>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</si>
  <si>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</si>
  <si>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</si>
  <si>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</si>
  <si>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</si>
  <si>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</si>
  <si>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</si>
  <si>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</si>
  <si>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</si>
  <si>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</si>
  <si>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</si>
  <si>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</si>
  <si>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</si>
  <si>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</si>
  <si>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</si>
  <si>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</si>
  <si>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</si>
  <si>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</si>
  <si>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</si>
  <si>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</si>
  <si>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</si>
  <si>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</si>
  <si>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</si>
  <si>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</si>
  <si>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</si>
  <si>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</si>
  <si>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</si>
  <si>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</si>
  <si>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</si>
  <si>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</si>
  <si>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</si>
  <si>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</si>
  <si>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</si>
  <si>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</si>
  <si>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</si>
  <si>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</si>
  <si>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</si>
  <si>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</si>
  <si>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</si>
  <si>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</si>
  <si>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</si>
  <si>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</si>
  <si>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</si>
  <si>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</si>
  <si>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</si>
  <si>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</si>
  <si>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</si>
  <si>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</si>
  <si>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</si>
  <si>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</si>
  <si>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</si>
  <si>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</si>
  <si>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</si>
  <si>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</si>
  <si>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</si>
  <si>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</si>
  <si>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</si>
  <si>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</si>
  <si>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</si>
  <si>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</si>
  <si>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</si>
  <si>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</si>
  <si>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</si>
  <si>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</si>
  <si>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</si>
  <si>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</si>
  <si>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</si>
  <si>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</si>
  <si>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</si>
  <si>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</si>
  <si>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</si>
  <si>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</si>
  <si>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</si>
  <si>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</si>
  <si>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</si>
  <si>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</si>
  <si>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</si>
  <si>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</si>
  <si>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</si>
  <si>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</si>
  <si>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</si>
  <si>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</si>
  <si>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</si>
  <si>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</si>
  <si>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</si>
  <si>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</si>
  <si>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</si>
  <si>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</si>
  <si>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</si>
  <si>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</si>
  <si>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</si>
  <si>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</si>
  <si>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</si>
  <si>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</si>
  <si>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</si>
  <si>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</si>
  <si>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</si>
  <si>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</si>
  <si>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</si>
  <si>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</si>
  <si>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</si>
  <si>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</si>
  <si>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</si>
  <si>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</si>
  <si>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</si>
  <si>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</si>
  <si>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</si>
  <si>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</si>
  <si>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</si>
  <si>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</si>
  <si>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</si>
  <si>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</si>
  <si>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</si>
  <si>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</si>
  <si>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</si>
  <si>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</si>
  <si>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</si>
  <si>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</si>
  <si>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</si>
  <si>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</si>
  <si>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</si>
  <si>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</si>
  <si>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</si>
  <si>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</si>
  <si>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</si>
  <si>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</si>
  <si>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</si>
  <si>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</si>
  <si>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</si>
  <si>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</si>
  <si>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</si>
  <si>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</si>
  <si>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</si>
  <si>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</si>
  <si>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</si>
  <si>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</si>
  <si>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</si>
  <si>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</si>
  <si>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</si>
  <si>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</si>
  <si>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</si>
  <si>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</si>
  <si>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</si>
  <si>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</si>
  <si>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</si>
  <si>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</si>
  <si>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</si>
  <si>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</si>
  <si>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</si>
  <si>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</si>
  <si>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</si>
  <si>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</si>
  <si>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</si>
  <si>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</si>
  <si>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</si>
  <si>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</si>
  <si>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</si>
  <si>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</si>
  <si>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</si>
  <si>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</si>
  <si>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</si>
  <si>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</si>
  <si>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</si>
  <si>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</si>
  <si>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</si>
  <si>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</si>
  <si>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</si>
  <si>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</si>
  <si>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</si>
  <si>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</si>
  <si>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</si>
  <si>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</si>
  <si>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</si>
  <si>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</si>
  <si>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</si>
  <si>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</si>
  <si>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</si>
  <si>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</si>
  <si>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</si>
  <si>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</si>
  <si>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</si>
  <si>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</si>
  <si>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</si>
  <si>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</si>
  <si>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</si>
  <si>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</si>
  <si>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</si>
  <si>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</si>
  <si>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</si>
  <si>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</si>
  <si>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</si>
  <si>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</si>
  <si>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</si>
  <si>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</si>
  <si>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</si>
  <si>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</si>
  <si>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</si>
  <si>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</si>
  <si>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</si>
  <si>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</si>
  <si>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</si>
  <si>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</si>
  <si>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</si>
  <si>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</si>
  <si>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</si>
  <si>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</si>
  <si>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</si>
  <si>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</si>
  <si>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</si>
  <si>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</si>
  <si>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</si>
  <si>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</si>
  <si>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</si>
  <si>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</si>
  <si>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</si>
  <si>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</si>
  <si>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</si>
  <si>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</si>
  <si>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</si>
  <si>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</si>
  <si>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</si>
  <si>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</si>
  <si>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</si>
  <si>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</si>
  <si>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</si>
  <si>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</si>
  <si>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</si>
  <si>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</si>
  <si>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</si>
  <si>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</si>
  <si>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</si>
  <si>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</si>
  <si>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</si>
  <si>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</si>
  <si>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</si>
  <si>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</si>
  <si>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</si>
  <si>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</si>
  <si>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</si>
  <si>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</si>
  <si>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</si>
  <si>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</si>
  <si>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</si>
  <si>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</si>
  <si>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</si>
  <si>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</si>
  <si>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</si>
  <si>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</si>
  <si>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</si>
  <si>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</si>
  <si>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</si>
  <si>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</si>
  <si>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</si>
  <si>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</si>
  <si>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</si>
  <si>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</si>
  <si>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</si>
  <si>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</si>
  <si>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</si>
  <si>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</si>
  <si>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</si>
  <si>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</si>
  <si>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</si>
  <si>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</si>
  <si>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</si>
  <si>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</si>
  <si>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</si>
  <si>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</si>
  <si>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</si>
  <si>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</si>
  <si>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</si>
  <si>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</si>
  <si>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</si>
  <si>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</si>
  <si>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</si>
  <si>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</si>
  <si>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</si>
  <si>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</si>
  <si>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</si>
  <si>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</si>
  <si>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</si>
  <si>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</si>
  <si>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</si>
  <si>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</si>
  <si>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</si>
  <si>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</si>
  <si>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</si>
  <si>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</si>
  <si>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</si>
  <si>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</si>
  <si>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</si>
  <si>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</si>
  <si>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</si>
  <si>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</si>
  <si>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</si>
  <si>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</si>
  <si>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</si>
  <si>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</si>
  <si>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</si>
  <si>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</si>
  <si>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</si>
  <si>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</si>
  <si>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</si>
  <si>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</si>
  <si>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</si>
  <si>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</si>
  <si>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</si>
  <si>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</si>
  <si>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</si>
  <si>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</si>
  <si>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</si>
  <si>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</si>
  <si>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</si>
  <si>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</si>
  <si>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</si>
  <si>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</si>
  <si>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</si>
  <si>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</si>
  <si>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</si>
  <si>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</si>
  <si>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</si>
  <si>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</si>
  <si>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</si>
  <si>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</si>
  <si>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</si>
  <si>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</si>
  <si>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</si>
  <si>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</si>
  <si>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</si>
  <si>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</si>
  <si>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</si>
  <si>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</si>
  <si>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</si>
  <si>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</si>
  <si>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</si>
  <si>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</si>
  <si>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</si>
  <si>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</si>
  <si>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</si>
  <si>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</si>
  <si>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</si>
  <si>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</si>
  <si>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</si>
  <si>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</si>
  <si>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</si>
  <si>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</si>
  <si>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</si>
  <si>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</si>
  <si>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</si>
  <si>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</si>
  <si>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</si>
  <si>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</si>
  <si>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</si>
  <si>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</si>
  <si>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</si>
  <si>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</si>
  <si>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</si>
  <si>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</si>
  <si>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</si>
  <si>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</si>
  <si>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</si>
  <si>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</si>
  <si>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</si>
  <si>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</si>
  <si>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</si>
  <si>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</si>
  <si>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</si>
  <si>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</si>
  <si>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</si>
  <si>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</si>
  <si>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</si>
  <si>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</si>
  <si>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</si>
  <si>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</si>
  <si>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</si>
  <si>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</si>
  <si>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</si>
  <si>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</si>
  <si>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</si>
  <si>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</si>
  <si>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</si>
  <si>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</si>
  <si>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</si>
  <si>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</si>
  <si>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</si>
  <si>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</si>
  <si>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</si>
  <si>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</si>
  <si>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</si>
  <si>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</si>
  <si>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</si>
  <si>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</si>
  <si>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</si>
  <si>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</si>
  <si>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</si>
  <si>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</si>
  <si>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</si>
  <si>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</si>
  <si>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</si>
  <si>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</si>
  <si>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</si>
  <si>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</si>
  <si>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</si>
  <si>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</si>
  <si>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</si>
  <si>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</si>
  <si>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</si>
  <si>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</si>
  <si>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</si>
  <si>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</si>
  <si>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</si>
  <si>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</si>
  <si>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</si>
  <si>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</si>
  <si>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</si>
  <si>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</si>
  <si>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</si>
  <si>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</si>
  <si>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</si>
  <si>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</si>
  <si>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</si>
  <si>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</si>
  <si>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</si>
  <si>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</si>
  <si>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</si>
  <si>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</si>
  <si>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</si>
  <si>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</si>
  <si>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</si>
  <si>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</si>
  <si>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</si>
  <si>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</si>
  <si>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</si>
  <si>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</si>
  <si>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</si>
  <si>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</si>
  <si>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</si>
  <si>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</si>
  <si>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</si>
  <si>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</si>
  <si>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</si>
  <si>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</si>
  <si>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</si>
  <si>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</si>
  <si>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</si>
  <si>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</si>
  <si>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</si>
  <si>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</si>
  <si>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</si>
  <si>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</si>
  <si>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</si>
  <si>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</si>
  <si>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</si>
  <si>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</si>
  <si>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</si>
  <si>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</si>
  <si>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</si>
  <si>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</si>
  <si>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</si>
  <si>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</si>
  <si>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</si>
  <si>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</si>
  <si>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</si>
  <si>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</si>
  <si>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</si>
  <si>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</si>
  <si>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</si>
  <si>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</si>
  <si>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</si>
  <si>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</si>
  <si>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</si>
  <si>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</si>
  <si>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</si>
  <si>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</si>
  <si>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</si>
  <si>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</si>
  <si>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</si>
  <si>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</si>
  <si>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</si>
  <si>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</si>
  <si>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</si>
  <si>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</si>
  <si>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</si>
  <si>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</si>
  <si>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</si>
  <si>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</si>
  <si>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</si>
  <si>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</si>
  <si>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</si>
  <si>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</si>
  <si>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</si>
  <si>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</si>
  <si>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</si>
  <si>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</si>
  <si>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</si>
  <si>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</si>
  <si>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</si>
  <si>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</si>
  <si>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</si>
  <si>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</si>
  <si>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</si>
  <si>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</si>
  <si>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</si>
  <si>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</si>
  <si>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</si>
  <si>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</si>
  <si>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</si>
  <si>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</si>
  <si>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</si>
  <si>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</si>
  <si>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</si>
  <si>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</si>
  <si>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</si>
  <si>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</si>
  <si>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</si>
  <si>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</si>
  <si>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</si>
  <si>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</si>
  <si>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</si>
  <si>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</si>
  <si>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</si>
  <si>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</si>
  <si>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</si>
  <si>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</si>
  <si>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</si>
  <si>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</si>
  <si>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</si>
  <si>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</si>
  <si>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</si>
  <si>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</si>
  <si>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</si>
  <si>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</si>
  <si>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</si>
  <si>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</si>
  <si>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</si>
  <si>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</si>
  <si>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</si>
  <si>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</si>
  <si>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</si>
  <si>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</si>
  <si>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</si>
  <si>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</si>
  <si>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</si>
  <si>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</si>
  <si>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</si>
  <si>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</si>
  <si>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</si>
  <si>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</si>
  <si>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</si>
  <si>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</si>
  <si>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</si>
  <si>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</si>
  <si>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</si>
  <si>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</si>
  <si>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</si>
  <si>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</si>
  <si>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</si>
  <si>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</si>
  <si>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</si>
  <si>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</si>
  <si>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</si>
  <si>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</si>
  <si>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</si>
  <si>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</si>
  <si>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</si>
  <si>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</si>
  <si>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</si>
  <si>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</si>
  <si>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</si>
  <si>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</si>
  <si>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</si>
  <si>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</si>
  <si>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</si>
  <si>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</si>
  <si>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</si>
  <si>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</si>
  <si>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</si>
  <si>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</si>
  <si>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</si>
  <si>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</si>
  <si>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</si>
  <si>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</si>
  <si>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</si>
  <si>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</si>
  <si>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</si>
  <si>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</si>
  <si>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</si>
  <si>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</si>
  <si>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</si>
  <si>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</si>
  <si>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</si>
  <si>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</si>
  <si>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</si>
  <si>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</si>
  <si>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</si>
  <si>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</si>
  <si>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</si>
  <si>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</si>
  <si>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</si>
  <si>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</si>
  <si>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</si>
  <si>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</si>
  <si>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</si>
  <si>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</si>
  <si>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</si>
  <si>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</si>
  <si>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</si>
  <si>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</si>
  <si>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</si>
  <si>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</si>
  <si>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</si>
  <si>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</si>
  <si>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</si>
  <si>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</si>
  <si>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</si>
  <si>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</si>
  <si>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</si>
  <si>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</si>
  <si>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</si>
  <si>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</si>
  <si>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</si>
  <si>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</si>
  <si>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</si>
  <si>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</si>
  <si>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</si>
  <si>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</si>
  <si>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</si>
  <si>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</si>
  <si>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</si>
  <si>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</si>
  <si>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</si>
  <si>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</si>
  <si>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</si>
  <si>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</si>
  <si>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</si>
  <si>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</si>
  <si>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</si>
  <si>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</si>
  <si>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</si>
  <si>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</si>
  <si>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</si>
  <si>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</si>
  <si>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</si>
  <si>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</si>
  <si>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</si>
  <si>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</si>
  <si>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</si>
  <si>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</si>
  <si>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</si>
  <si>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</si>
  <si>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</si>
  <si>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</si>
  <si>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</si>
  <si>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</si>
  <si>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</si>
  <si>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</si>
  <si>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</si>
  <si>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</si>
  <si>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</si>
  <si>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</si>
  <si>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</si>
  <si>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</si>
  <si>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</si>
  <si>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</si>
  <si>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</si>
  <si>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</si>
  <si>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</si>
  <si>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</si>
  <si>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</si>
  <si>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</si>
  <si>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</si>
  <si>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</si>
  <si>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</si>
  <si>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</si>
  <si>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</si>
  <si>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</si>
  <si>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</si>
  <si>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</si>
  <si>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</si>
  <si>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</si>
  <si>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</si>
  <si>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</si>
  <si>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</si>
  <si>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</si>
  <si>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</si>
  <si>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</si>
  <si>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</si>
  <si>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</si>
  <si>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</si>
  <si>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</si>
  <si>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</si>
  <si>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</si>
  <si>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</si>
  <si>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</si>
  <si>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</si>
  <si>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</si>
  <si>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</si>
  <si>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</si>
  <si>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</si>
  <si>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</si>
  <si>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</si>
  <si>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</si>
  <si>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</si>
  <si>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</si>
  <si>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</si>
  <si>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</si>
  <si>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</si>
  <si>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</si>
  <si>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</si>
  <si>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</si>
  <si>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</si>
  <si>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</si>
  <si>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</si>
  <si>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</si>
  <si>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</si>
  <si>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</si>
  <si>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</si>
  <si>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</si>
  <si>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</si>
  <si>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</si>
  <si>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</si>
  <si>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</si>
  <si>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</si>
  <si>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</si>
  <si>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</si>
  <si>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</si>
  <si>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</si>
  <si>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</si>
  <si>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</si>
  <si>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</si>
  <si>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</si>
  <si>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</si>
  <si>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</si>
  <si>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</si>
  <si>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</si>
  <si>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</si>
  <si>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</si>
  <si>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</si>
  <si>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</si>
  <si>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</si>
  <si>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</si>
  <si>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</si>
  <si>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</si>
  <si>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</si>
  <si>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</si>
  <si>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</si>
  <si>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</si>
  <si>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</si>
  <si>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</si>
  <si>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</si>
  <si>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</si>
  <si>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</si>
  <si>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</si>
  <si>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</si>
  <si>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</si>
  <si>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</si>
  <si>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</si>
  <si>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</si>
  <si>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</si>
  <si>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</si>
  <si>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</si>
  <si>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</si>
  <si>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</si>
  <si>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</si>
  <si>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</si>
  <si>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</si>
  <si>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</si>
  <si>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</si>
  <si>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</si>
  <si>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</si>
  <si>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</si>
  <si>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</si>
  <si>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</si>
  <si>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</si>
  <si>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</si>
  <si>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</si>
  <si>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</si>
  <si>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</si>
  <si>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</si>
  <si>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</si>
  <si>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</si>
  <si>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</si>
  <si>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</si>
  <si>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</si>
  <si>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</si>
  <si>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</si>
  <si>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</si>
  <si>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</si>
  <si>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</si>
  <si>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</si>
  <si>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</si>
  <si>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</si>
  <si>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</si>
  <si>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</si>
  <si>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</si>
  <si>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</si>
  <si>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</si>
  <si>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</si>
  <si>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</si>
  <si>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</si>
  <si>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</si>
  <si>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</si>
  <si>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</si>
  <si>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</si>
  <si>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</si>
  <si>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</si>
  <si>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</si>
  <si>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</si>
  <si>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</si>
  <si>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</si>
  <si>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</si>
  <si>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</si>
  <si>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</si>
  <si>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</si>
  <si>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</si>
  <si>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</si>
  <si>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</si>
  <si>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</si>
  <si>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</si>
  <si>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</si>
  <si>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</si>
  <si>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</si>
  <si>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</si>
  <si>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</si>
  <si>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</si>
  <si>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</si>
  <si>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</si>
  <si>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</si>
  <si>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</si>
  <si>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</si>
  <si>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</si>
  <si>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</si>
  <si>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</si>
  <si>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</si>
  <si>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</si>
  <si>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</si>
  <si>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</si>
  <si>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</si>
  <si>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</si>
  <si>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</si>
  <si>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</si>
  <si>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</si>
  <si>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</si>
  <si>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</si>
  <si>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</si>
  <si>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</si>
  <si>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</si>
  <si>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</si>
  <si>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</si>
  <si>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</si>
  <si>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</si>
  <si>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</si>
  <si>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</si>
  <si>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</si>
  <si>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</si>
  <si>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</si>
  <si>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</si>
  <si>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</si>
  <si>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</si>
  <si>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</si>
  <si>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</si>
  <si>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</si>
  <si>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</si>
  <si>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</si>
  <si>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</si>
  <si>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</si>
  <si>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</si>
  <si>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</si>
  <si>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</si>
  <si>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</si>
  <si>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</si>
  <si>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</si>
  <si>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</si>
  <si>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</si>
  <si>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</si>
  <si>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</si>
  <si>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</si>
  <si>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</si>
  <si>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</si>
  <si>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</si>
  <si>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</si>
  <si>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</si>
  <si>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</si>
  <si>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</si>
  <si>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</si>
  <si>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</si>
  <si>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</si>
  <si>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</si>
  <si>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</si>
  <si>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</si>
  <si>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</si>
  <si>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</si>
  <si>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</si>
  <si>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</si>
  <si>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</si>
  <si>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</si>
  <si>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</si>
  <si>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</si>
  <si>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</si>
  <si>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</si>
  <si>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</si>
  <si>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</si>
  <si>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</si>
  <si>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</si>
  <si>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</si>
  <si>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</si>
  <si>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</si>
  <si>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</si>
  <si>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</si>
  <si>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</si>
  <si>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</si>
  <si>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</si>
  <si>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</si>
  <si>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</si>
  <si>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</si>
  <si>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</si>
  <si>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</si>
  <si>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</si>
  <si>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</si>
  <si>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</si>
  <si>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</si>
  <si>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</si>
  <si>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</si>
  <si>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</si>
  <si>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</si>
  <si>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</si>
  <si>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</si>
  <si>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</si>
  <si>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</si>
  <si>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</si>
  <si>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</si>
  <si>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</si>
  <si>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</si>
  <si>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</si>
  <si>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</si>
  <si>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</si>
  <si>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</si>
  <si>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</si>
  <si>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</si>
  <si>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</si>
  <si>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</si>
  <si>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</si>
  <si>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</si>
  <si>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</si>
  <si>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</si>
  <si>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</si>
  <si>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</si>
  <si>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</si>
  <si>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</si>
  <si>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</si>
  <si>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</si>
  <si>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</si>
  <si>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</si>
  <si>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</si>
  <si>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</si>
  <si>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</si>
  <si>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</si>
  <si>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</si>
  <si>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</si>
  <si>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</si>
  <si>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</si>
  <si>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</si>
  <si>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</si>
  <si>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</si>
  <si>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</si>
  <si>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</si>
  <si>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</si>
  <si>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</si>
  <si>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</si>
  <si>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</si>
  <si>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</si>
  <si>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</si>
  <si>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</si>
  <si>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</si>
  <si>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</si>
  <si>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</si>
  <si>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</si>
  <si>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</si>
  <si>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</si>
  <si>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</si>
  <si>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</si>
  <si>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</si>
  <si>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</si>
  <si>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</si>
  <si>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</si>
  <si>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</si>
  <si>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</si>
  <si>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</si>
  <si>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</si>
  <si>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</si>
  <si>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</si>
  <si>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</si>
  <si>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</si>
  <si>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</si>
  <si>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</si>
  <si>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</si>
  <si>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</si>
  <si>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</si>
  <si>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</si>
  <si>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</si>
  <si>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</si>
  <si>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</si>
  <si>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</si>
  <si>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</si>
  <si>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</si>
  <si>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</si>
  <si>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</si>
  <si>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</si>
  <si>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</si>
  <si>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</si>
  <si>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</si>
  <si>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</si>
  <si>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</si>
  <si>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</si>
  <si>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</si>
  <si>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</si>
  <si>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</si>
  <si>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</si>
  <si>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</si>
  <si>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</si>
  <si>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</si>
  <si>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</si>
  <si>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</si>
  <si>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</si>
  <si>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</si>
  <si>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</si>
  <si>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</si>
  <si>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</si>
  <si>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</si>
  <si>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</si>
  <si>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</si>
  <si>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</si>
  <si>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</si>
  <si>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</si>
  <si>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</si>
  <si>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</si>
  <si>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</si>
  <si>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</si>
  <si>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</si>
  <si>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</si>
  <si>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</si>
  <si>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</si>
  <si>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</si>
  <si>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</si>
  <si>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</si>
  <si>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</si>
  <si>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</si>
  <si>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</si>
  <si>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</si>
  <si>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</si>
  <si>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</si>
  <si>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</si>
  <si>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</si>
  <si>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</si>
  <si>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</si>
  <si>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</si>
  <si>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</si>
  <si>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</si>
  <si>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</si>
  <si>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</si>
  <si>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</si>
  <si>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</si>
  <si>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</si>
  <si>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</si>
  <si>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</si>
  <si>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</si>
  <si>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</si>
  <si>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</si>
  <si>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</si>
  <si>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</si>
  <si>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</si>
  <si>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</si>
  <si>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</si>
  <si>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</si>
  <si>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</si>
  <si>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</si>
  <si>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</si>
  <si>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</si>
  <si>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</si>
  <si>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</si>
  <si>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</si>
  <si>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</si>
  <si>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</si>
  <si>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</si>
  <si>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</si>
  <si>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</si>
  <si>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</si>
  <si>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</si>
  <si>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</si>
  <si>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</si>
  <si>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</si>
  <si>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</si>
  <si>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</si>
  <si>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</si>
  <si>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</si>
  <si>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</si>
  <si>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</si>
  <si>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</si>
  <si>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</si>
  <si>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</si>
  <si>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</si>
  <si>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</si>
  <si>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</si>
  <si>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</si>
  <si>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</si>
  <si>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</si>
  <si>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</si>
  <si>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</si>
  <si>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</si>
  <si>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</si>
  <si>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</si>
  <si>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</si>
  <si>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</si>
  <si>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</si>
  <si>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</si>
  <si>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</si>
  <si>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</si>
  <si>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</si>
  <si>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</si>
  <si>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</si>
  <si>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</si>
  <si>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</si>
  <si>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</si>
  <si>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</si>
  <si>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</si>
  <si>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</si>
  <si>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</si>
  <si>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</si>
  <si>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</si>
  <si>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</si>
  <si>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</si>
  <si>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</si>
  <si>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</si>
  <si>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</si>
  <si>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</si>
  <si>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</si>
  <si>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</si>
  <si>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</si>
  <si>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</si>
  <si>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</si>
  <si>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</si>
  <si>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</si>
  <si>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</si>
  <si>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</si>
  <si>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</si>
  <si>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</si>
  <si>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</si>
  <si>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</si>
  <si>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</si>
  <si>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</si>
  <si>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</si>
  <si>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</si>
  <si>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</si>
  <si>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</si>
  <si>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</si>
  <si>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</si>
  <si>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</si>
  <si>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</si>
  <si>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</si>
  <si>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</si>
  <si>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</si>
  <si>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</si>
  <si>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</si>
  <si>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</si>
  <si>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</si>
  <si>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</si>
  <si>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</si>
  <si>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</si>
  <si>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</si>
  <si>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</si>
  <si>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</si>
  <si>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</si>
  <si>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</si>
  <si>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</si>
  <si>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</si>
  <si>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</si>
  <si>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</si>
  <si>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</si>
  <si>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</si>
  <si>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</si>
  <si>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</si>
  <si>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</si>
  <si>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</si>
  <si>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</si>
  <si>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</si>
  <si>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</si>
  <si>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</si>
  <si>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</si>
  <si>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</si>
  <si>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</si>
  <si>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</si>
  <si>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</si>
  <si>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</si>
  <si>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</si>
  <si>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</si>
  <si>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</si>
  <si>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</si>
  <si>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</si>
  <si>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</si>
  <si>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</si>
  <si>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</si>
  <si>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</si>
  <si>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</si>
  <si>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</si>
  <si>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</si>
  <si>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</si>
  <si>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</si>
  <si>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</si>
  <si>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</si>
  <si>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</si>
  <si>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</si>
  <si>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</si>
  <si>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</si>
  <si>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</si>
  <si>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</si>
  <si>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</si>
  <si>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</si>
  <si>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</si>
  <si>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</si>
  <si>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</si>
  <si>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</si>
  <si>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</si>
  <si>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</si>
  <si>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</si>
  <si>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</si>
  <si>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</si>
  <si>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</si>
  <si>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</si>
  <si>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</si>
  <si>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</si>
  <si>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</si>
  <si>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</si>
  <si>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</si>
  <si>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</si>
  <si>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</si>
  <si>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</si>
  <si>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</si>
  <si>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</si>
  <si>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</si>
  <si>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</si>
  <si>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</si>
  <si>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</si>
  <si>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</si>
  <si>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</si>
  <si>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</si>
  <si>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</si>
  <si>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</si>
  <si>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</si>
  <si>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</si>
  <si>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</si>
  <si>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</si>
  <si>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</si>
  <si>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</si>
  <si>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</si>
  <si>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</si>
  <si>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</si>
  <si>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</si>
  <si>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</si>
  <si>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</si>
  <si>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</si>
  <si>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</si>
  <si>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</si>
  <si>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</si>
  <si>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</si>
  <si>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</si>
  <si>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</si>
  <si>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</si>
  <si>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</si>
  <si>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</si>
  <si>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</si>
  <si>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</si>
  <si>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</si>
  <si>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</si>
  <si>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</si>
  <si>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</si>
  <si>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</si>
  <si>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</si>
  <si>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</si>
  <si>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</si>
  <si>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</si>
  <si>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</si>
  <si>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</si>
  <si>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</si>
  <si>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</si>
  <si>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</si>
  <si>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</si>
  <si>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</si>
  <si>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</si>
  <si>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</si>
  <si>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</si>
  <si>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</si>
  <si>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</si>
  <si>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</si>
  <si>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</si>
  <si>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</si>
  <si>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</si>
  <si>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</si>
  <si>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</si>
  <si>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</si>
  <si>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</si>
  <si>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</si>
  <si>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</si>
  <si>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</si>
  <si>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</si>
  <si>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</si>
  <si>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</si>
  <si>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</si>
  <si>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</si>
  <si>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</si>
  <si>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</si>
  <si>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</si>
  <si>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</si>
  <si>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</si>
  <si>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</si>
  <si>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</si>
  <si>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</si>
  <si>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</si>
  <si>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</si>
  <si>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</si>
  <si>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</si>
  <si>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</si>
  <si>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</si>
  <si>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</si>
  <si>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</si>
  <si>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</si>
  <si>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</si>
  <si>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</si>
  <si>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</si>
  <si>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</si>
  <si>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</si>
  <si>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</si>
  <si>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</si>
  <si>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</si>
  <si>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</si>
  <si>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</si>
  <si>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</si>
  <si>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</si>
  <si>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</si>
  <si>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</si>
  <si>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</si>
  <si>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</si>
  <si>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</si>
  <si>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</si>
  <si>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</si>
  <si>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</si>
  <si>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</si>
  <si>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</si>
  <si>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</si>
  <si>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</si>
  <si>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</si>
  <si>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</si>
  <si>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</si>
  <si>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</si>
  <si>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</si>
  <si>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</si>
  <si>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</si>
  <si>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</si>
  <si>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</si>
  <si>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</si>
  <si>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</si>
  <si>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</si>
  <si>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</si>
  <si>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</si>
  <si>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</si>
  <si>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</si>
  <si>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</si>
  <si>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</si>
  <si>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</si>
  <si>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</si>
  <si>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</si>
  <si>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</si>
  <si>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</si>
  <si>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</si>
  <si>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</si>
  <si>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</si>
  <si>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</si>
  <si>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</si>
  <si>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</si>
  <si>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</si>
  <si>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</si>
  <si>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</si>
  <si>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</si>
  <si>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</si>
  <si>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</si>
  <si>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</si>
  <si>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</si>
  <si>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</si>
  <si>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</si>
  <si>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</si>
  <si>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</si>
  <si>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</si>
  <si>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</si>
  <si>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</si>
  <si>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</si>
  <si>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</si>
  <si>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</si>
  <si>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</si>
  <si>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</si>
  <si>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</si>
  <si>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</si>
  <si>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</si>
  <si>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</si>
  <si>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</si>
  <si>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</si>
  <si>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</si>
  <si>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</si>
  <si>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</si>
  <si>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</si>
  <si>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</si>
  <si>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</si>
  <si>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</si>
  <si>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</si>
  <si>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</si>
  <si>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</si>
  <si>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</si>
  <si>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</si>
  <si>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</si>
  <si>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</si>
  <si>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</si>
  <si>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</si>
  <si>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</si>
  <si>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</si>
  <si>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</si>
  <si>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</si>
  <si>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</si>
  <si>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</si>
  <si>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</si>
  <si>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</si>
  <si>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</si>
  <si>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</si>
  <si>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</si>
  <si>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</si>
  <si>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</si>
  <si>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</si>
  <si>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</si>
  <si>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</si>
  <si>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</si>
  <si>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</si>
  <si>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</si>
  <si>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</si>
  <si>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</si>
  <si>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</si>
  <si>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</si>
  <si>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</si>
  <si>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</si>
  <si>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</si>
  <si>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</si>
  <si>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</si>
  <si>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</si>
  <si>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</si>
  <si>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</si>
  <si>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</si>
  <si>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</si>
  <si>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</si>
  <si>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</si>
  <si>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</si>
  <si>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</si>
  <si>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</si>
  <si>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</si>
  <si>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</si>
  <si>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</si>
  <si>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</si>
  <si>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</si>
  <si>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</si>
  <si>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</si>
  <si>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</si>
  <si>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</si>
  <si>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</si>
  <si>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</si>
  <si>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</si>
  <si>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</si>
  <si>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</si>
  <si>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</si>
  <si>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</si>
  <si>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</si>
  <si>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</si>
  <si>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</si>
  <si>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</si>
  <si>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</si>
  <si>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</si>
  <si>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</si>
  <si>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</si>
  <si>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</si>
  <si>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</si>
  <si>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</si>
  <si>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</si>
  <si>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</si>
  <si>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</si>
  <si>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</si>
  <si>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</si>
  <si>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</si>
  <si>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</si>
  <si>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</si>
  <si>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</si>
  <si>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</si>
  <si>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</si>
  <si>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</si>
  <si>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</si>
  <si>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</si>
  <si>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</si>
  <si>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</si>
  <si>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</si>
  <si>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</si>
  <si>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</si>
  <si>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</si>
  <si>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</si>
  <si>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</si>
  <si>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</si>
  <si>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</si>
  <si>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</si>
  <si>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</si>
  <si>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</si>
  <si>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</si>
  <si>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</si>
  <si>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</si>
  <si>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</si>
  <si>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</si>
  <si>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</si>
  <si>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</si>
  <si>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</si>
  <si>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</si>
  <si>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</si>
  <si>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</si>
  <si>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</si>
  <si>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</si>
  <si>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</si>
  <si>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</si>
  <si>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</si>
  <si>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</si>
  <si>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</si>
  <si>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</si>
  <si>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</si>
  <si>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</si>
  <si>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</si>
  <si>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</si>
  <si>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</si>
  <si>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</si>
  <si>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</si>
  <si>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</si>
  <si>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</si>
  <si>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</si>
  <si>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</si>
  <si>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</si>
  <si>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</si>
  <si>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</si>
  <si>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</si>
  <si>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</si>
  <si>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</si>
  <si>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</si>
  <si>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</si>
  <si>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</si>
  <si>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</si>
  <si>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</si>
  <si>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</si>
  <si>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</si>
  <si>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</si>
  <si>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</si>
  <si>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</si>
  <si>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</si>
  <si>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</si>
  <si>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</si>
  <si>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</si>
  <si>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</si>
  <si>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</si>
  <si>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</si>
  <si>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</si>
  <si>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</si>
  <si>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</si>
  <si>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</si>
  <si>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</si>
  <si>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</si>
  <si>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</si>
  <si>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</si>
  <si>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</si>
  <si>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</si>
  <si>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</si>
  <si>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</si>
  <si>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</si>
  <si>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</si>
  <si>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</si>
  <si>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</si>
  <si>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</si>
  <si>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</si>
  <si>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</si>
  <si>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</si>
  <si>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</si>
  <si>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</si>
  <si>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</si>
  <si>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</si>
  <si>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</si>
  <si>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</si>
  <si>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</si>
  <si>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</si>
  <si>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</si>
  <si>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</si>
  <si>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</si>
  <si>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</si>
  <si>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</si>
  <si>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</si>
  <si>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</si>
  <si>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</si>
  <si>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</si>
  <si>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</si>
  <si>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</si>
  <si>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</si>
  <si>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</si>
  <si>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</si>
  <si>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</si>
  <si>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</si>
  <si>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</si>
  <si>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</si>
  <si>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</si>
  <si>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</si>
  <si>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</si>
  <si>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</si>
  <si>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</si>
  <si>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</si>
  <si>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</si>
  <si>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</si>
  <si>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</si>
  <si>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</si>
  <si>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</si>
  <si>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</si>
  <si>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</si>
  <si>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</si>
  <si>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</si>
  <si>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</si>
  <si>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</si>
  <si>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</si>
  <si>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</si>
  <si>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</si>
  <si>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</si>
  <si>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</si>
  <si>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</si>
  <si>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</si>
  <si>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</si>
  <si>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</si>
  <si>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</si>
  <si>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</si>
  <si>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</si>
  <si>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</si>
  <si>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</si>
  <si>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</si>
  <si>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</si>
  <si>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</si>
  <si>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</si>
  <si>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</si>
  <si>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</si>
  <si>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</si>
  <si>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</si>
  <si>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</si>
  <si>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</si>
  <si>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</si>
  <si>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</si>
  <si>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</si>
  <si>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</si>
  <si>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</si>
  <si>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</si>
  <si>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</si>
  <si>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</si>
  <si>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</si>
  <si>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</si>
  <si>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</si>
  <si>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</si>
  <si>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</si>
  <si>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</si>
  <si>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</si>
  <si>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</si>
  <si>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</si>
  <si>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</si>
  <si>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</si>
  <si>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</si>
  <si>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</si>
  <si>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</si>
  <si>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</si>
  <si>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</si>
  <si>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</si>
  <si>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</si>
  <si>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</si>
  <si>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</si>
  <si>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</si>
  <si>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</si>
  <si>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</si>
  <si>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</si>
  <si>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</si>
  <si>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</si>
  <si>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</si>
  <si>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</si>
  <si>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</si>
  <si>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</si>
  <si>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</si>
  <si>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</si>
  <si>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</si>
  <si>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</si>
  <si>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</si>
  <si>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</si>
  <si>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</si>
  <si>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</si>
  <si>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</si>
  <si>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</si>
  <si>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</si>
  <si>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</si>
  <si>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</si>
  <si>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</si>
  <si>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</si>
  <si>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</si>
  <si>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</si>
  <si>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</si>
  <si>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</si>
  <si>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</si>
  <si>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</si>
  <si>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</si>
  <si>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</si>
  <si>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</si>
  <si>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</si>
  <si>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</si>
  <si>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</si>
  <si>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</si>
  <si>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</si>
  <si>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</si>
  <si>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</si>
  <si>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</si>
  <si>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</si>
  <si>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</si>
  <si>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</si>
  <si>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</si>
  <si>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</si>
  <si>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</si>
  <si>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</si>
  <si>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</si>
  <si>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</si>
  <si>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</si>
  <si>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</si>
  <si>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</si>
  <si>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</si>
  <si>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</si>
  <si>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</si>
  <si>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</si>
  <si>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</si>
  <si>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</si>
  <si>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</si>
  <si>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</si>
  <si>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</si>
  <si>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</si>
  <si>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</si>
  <si>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</si>
  <si>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</si>
  <si>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</si>
  <si>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</si>
  <si>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</si>
  <si>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</si>
  <si>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</si>
  <si>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</si>
  <si>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</si>
  <si>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</si>
  <si>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</si>
  <si>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</si>
  <si>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</si>
  <si>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</si>
  <si>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</si>
  <si>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</si>
  <si>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</si>
  <si>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</si>
  <si>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</si>
  <si>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</si>
  <si>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</si>
  <si>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</si>
  <si>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</si>
  <si>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</si>
  <si>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</si>
  <si>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</si>
  <si>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</si>
  <si>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</si>
  <si>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</si>
  <si>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</si>
  <si>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</si>
  <si>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</si>
  <si>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</si>
  <si>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</si>
  <si>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</si>
  <si>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</si>
  <si>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</si>
  <si>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</si>
  <si>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</si>
  <si>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</si>
  <si>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</si>
  <si>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</si>
  <si>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</si>
  <si>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</si>
  <si>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</si>
  <si>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</si>
  <si>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</si>
  <si>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</si>
  <si>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</si>
  <si>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</si>
  <si>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</si>
  <si>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</si>
  <si>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</si>
  <si>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</si>
  <si>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</si>
  <si>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</si>
  <si>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</si>
  <si>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</si>
  <si>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</si>
  <si>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</si>
  <si>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</si>
  <si>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</si>
  <si>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</si>
  <si>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</si>
  <si>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</si>
  <si>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</si>
  <si>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</si>
  <si>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</si>
  <si>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</si>
  <si>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</si>
  <si>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</si>
  <si>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</si>
  <si>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</si>
  <si>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</si>
  <si>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</si>
  <si>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</si>
  <si>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</si>
  <si>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</si>
  <si>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</si>
  <si>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</si>
  <si>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</si>
  <si>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</si>
  <si>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</si>
  <si>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</si>
  <si>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</si>
  <si>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</si>
  <si>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</si>
  <si>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</si>
  <si>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</si>
  <si>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</si>
  <si>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</si>
  <si>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</si>
  <si>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</si>
  <si>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</si>
  <si>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</si>
  <si>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</si>
  <si>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</si>
  <si>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</si>
  <si>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</si>
  <si>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</si>
  <si>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</si>
  <si>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</si>
  <si>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</si>
  <si>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</si>
  <si>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</si>
  <si>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</si>
  <si>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</si>
  <si>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</si>
  <si>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</si>
  <si>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</si>
  <si>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</si>
  <si>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</si>
  <si>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</si>
  <si>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</si>
  <si>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</si>
  <si>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</si>
  <si>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</si>
  <si>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</si>
  <si>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</si>
  <si>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</si>
  <si>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</si>
  <si>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</si>
  <si>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</si>
  <si>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</si>
  <si>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</si>
  <si>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</si>
  <si>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</si>
  <si>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</si>
  <si>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</si>
  <si>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</si>
  <si>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</si>
  <si>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</si>
  <si>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</si>
  <si>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</si>
  <si>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</si>
  <si>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</si>
  <si>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</si>
  <si>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</si>
  <si>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</si>
  <si>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</si>
  <si>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</si>
  <si>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</si>
  <si>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</si>
  <si>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</si>
  <si>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</si>
  <si>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</si>
  <si>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</si>
  <si>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</si>
  <si>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</si>
  <si>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</si>
  <si>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</si>
  <si>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</si>
  <si>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</si>
  <si>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</si>
  <si>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</si>
  <si>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</si>
  <si>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</si>
  <si>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</si>
  <si>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</si>
  <si>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</si>
  <si>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</si>
  <si>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</si>
  <si>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</si>
  <si>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</si>
  <si>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</si>
  <si>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</si>
  <si>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</si>
  <si>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</si>
  <si>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</si>
  <si>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</si>
  <si>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</si>
  <si>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</si>
  <si>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</si>
  <si>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</si>
  <si>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</si>
  <si>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</si>
  <si>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</si>
  <si>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</si>
  <si>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</si>
  <si>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</si>
  <si>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</si>
  <si>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</si>
  <si>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</si>
  <si>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</si>
  <si>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</si>
  <si>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</si>
  <si>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</si>
  <si>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</si>
  <si>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</si>
  <si>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</si>
  <si>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</si>
  <si>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</si>
  <si>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</si>
  <si>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</si>
  <si>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</si>
  <si>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</si>
  <si>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</si>
  <si>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</si>
  <si>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</si>
  <si>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</si>
  <si>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</si>
  <si>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</si>
  <si>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</si>
  <si>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</si>
  <si>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</si>
  <si>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</si>
  <si>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</si>
  <si>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</si>
  <si>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</si>
  <si>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</si>
  <si>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</si>
  <si>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</si>
  <si>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</si>
  <si>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</si>
  <si>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</si>
  <si>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</si>
  <si>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</si>
  <si>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</si>
  <si>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</si>
  <si>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</si>
  <si>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</si>
  <si>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</si>
  <si>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</si>
  <si>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</si>
  <si>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</si>
  <si>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</si>
  <si>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</si>
  <si>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</si>
  <si>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</si>
  <si>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</si>
  <si>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</si>
  <si>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</si>
  <si>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</si>
  <si>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</si>
  <si>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</si>
  <si>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</si>
  <si>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</si>
  <si>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</si>
  <si>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</si>
  <si>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</si>
  <si>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</si>
  <si>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</si>
  <si>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</si>
  <si>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</si>
  <si>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</si>
  <si>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</si>
  <si>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</si>
  <si>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</si>
  <si>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</si>
  <si>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</si>
  <si>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</si>
  <si>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</si>
  <si>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</si>
  <si>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</si>
  <si>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</si>
  <si>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</si>
  <si>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</si>
  <si>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</si>
  <si>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</si>
  <si>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</si>
  <si>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</si>
  <si>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</si>
  <si>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</si>
  <si>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</si>
  <si>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</si>
  <si>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</si>
  <si>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</si>
  <si>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</si>
  <si>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</si>
  <si>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</si>
  <si>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</si>
  <si>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</si>
  <si>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</si>
  <si>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</si>
  <si>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</si>
  <si>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</si>
  <si>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</si>
  <si>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</si>
  <si>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</si>
  <si>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</si>
  <si>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</si>
  <si>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</si>
  <si>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</si>
  <si>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</si>
  <si>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</si>
  <si>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</si>
  <si>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</si>
  <si>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</si>
  <si>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</si>
  <si>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</si>
  <si>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</si>
  <si>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</si>
  <si>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</si>
  <si>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</si>
  <si>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</si>
  <si>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</si>
  <si>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</si>
  <si>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</si>
  <si>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</si>
  <si>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</si>
  <si>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</si>
  <si>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</si>
  <si>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</si>
  <si>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</si>
  <si>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</si>
  <si>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</si>
  <si>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</si>
  <si>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</si>
  <si>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</si>
  <si>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</si>
  <si>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</si>
  <si>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</si>
  <si>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</si>
  <si>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</si>
  <si>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</si>
  <si>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</si>
  <si>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</si>
  <si>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</si>
  <si>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</si>
  <si>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</si>
  <si>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</si>
  <si>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</si>
  <si>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</si>
  <si>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</si>
  <si>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</si>
  <si>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</si>
  <si>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</si>
  <si>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</si>
  <si>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</si>
  <si>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</si>
  <si>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</si>
  <si>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</si>
  <si>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</si>
  <si>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</si>
  <si>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</si>
  <si>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</si>
  <si>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</si>
  <si>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</si>
  <si>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</si>
  <si>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</si>
  <si>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</si>
  <si>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</si>
  <si>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</si>
  <si>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</si>
  <si>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</si>
  <si>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</si>
  <si>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</si>
  <si>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</si>
  <si>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</si>
  <si>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</si>
  <si>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</si>
  <si>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</si>
  <si>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</si>
  <si>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</si>
  <si>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</si>
  <si>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</si>
  <si>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</si>
  <si>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</si>
  <si>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</si>
  <si>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</si>
  <si>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</si>
  <si>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</si>
  <si>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</si>
  <si>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</si>
  <si>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</si>
  <si>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</si>
  <si>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</si>
  <si>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</si>
  <si>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</si>
  <si>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</si>
  <si>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</si>
  <si>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</si>
  <si>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</si>
  <si>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</si>
  <si>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</si>
  <si>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</si>
  <si>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</si>
  <si>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</si>
  <si>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</si>
  <si>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</si>
  <si>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</si>
  <si>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</si>
  <si>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</si>
  <si>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</si>
  <si>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</si>
  <si>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</si>
  <si>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</si>
  <si>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</si>
  <si>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</si>
  <si>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</si>
  <si>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</si>
  <si>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</si>
  <si>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</si>
  <si>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</si>
  <si>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</si>
  <si>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</si>
  <si>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</si>
  <si>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</si>
  <si>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</si>
  <si>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</si>
  <si>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</si>
  <si>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</si>
  <si>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</si>
  <si>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</si>
  <si>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</si>
  <si>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</si>
  <si>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</si>
  <si>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</si>
  <si>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</si>
  <si>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</si>
  <si>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</si>
  <si>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</si>
  <si>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</si>
  <si>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</si>
  <si>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</si>
  <si>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</si>
  <si>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</si>
  <si>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</si>
  <si>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</si>
  <si>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</si>
  <si>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</si>
  <si>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</si>
  <si>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</si>
  <si>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</si>
  <si>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</si>
  <si>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</si>
  <si>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</si>
  <si>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</si>
  <si>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</si>
  <si>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</si>
  <si>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</si>
  <si>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</si>
  <si>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</si>
  <si>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</si>
  <si>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</si>
  <si>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</si>
  <si>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</si>
  <si>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</si>
  <si>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</si>
  <si>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</si>
  <si>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</si>
  <si>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</si>
  <si>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</si>
  <si>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</si>
  <si>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</si>
  <si>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</si>
  <si>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</si>
  <si>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</si>
  <si>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</si>
  <si>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</si>
  <si>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</si>
  <si>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</si>
  <si>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</si>
  <si>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</si>
  <si>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</si>
  <si>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</si>
  <si>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</si>
  <si>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</si>
  <si>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</si>
  <si>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</si>
  <si>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</si>
  <si>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</si>
  <si>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</si>
  <si>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</si>
  <si>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</si>
  <si>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</si>
  <si>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</si>
  <si>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</si>
  <si>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</si>
  <si>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</si>
  <si>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</si>
  <si>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</si>
  <si>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</si>
  <si>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</si>
  <si>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</si>
  <si>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</si>
  <si>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</si>
  <si>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</si>
  <si>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</si>
  <si>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</si>
  <si>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</si>
  <si>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</si>
  <si>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</si>
  <si>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</si>
  <si>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</si>
  <si>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</si>
  <si>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</si>
  <si>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</si>
  <si>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</si>
  <si>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</si>
  <si>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</si>
  <si>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</si>
  <si>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</si>
  <si>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</si>
  <si>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</si>
  <si>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</si>
  <si>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</si>
  <si>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</si>
  <si>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</si>
  <si>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</si>
  <si>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</si>
  <si>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</si>
  <si>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</si>
  <si>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</si>
  <si>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</si>
  <si>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</si>
  <si>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</si>
  <si>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</si>
  <si>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</si>
  <si>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</si>
  <si>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</si>
  <si>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</si>
  <si>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</si>
  <si>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</si>
  <si>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</si>
  <si>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</si>
  <si>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</si>
  <si>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</si>
  <si>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</si>
  <si>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</si>
  <si>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</si>
  <si>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</si>
  <si>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</si>
  <si>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</si>
  <si>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</si>
  <si>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</si>
  <si>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</si>
  <si>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</si>
  <si>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</si>
  <si>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</si>
  <si>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</si>
  <si>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</si>
  <si>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</si>
  <si>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</si>
  <si>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</si>
  <si>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</si>
  <si>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</si>
  <si>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</si>
  <si>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</si>
  <si>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</si>
  <si>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</si>
  <si>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</si>
  <si>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</si>
  <si>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</si>
  <si>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</si>
  <si>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</si>
  <si>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</si>
  <si>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</si>
  <si>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</si>
  <si>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</si>
  <si>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</si>
  <si>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</si>
  <si>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</si>
  <si>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</si>
  <si>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</si>
  <si>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</si>
  <si>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</si>
  <si>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</si>
  <si>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</si>
  <si>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</si>
  <si>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</si>
  <si>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</si>
  <si>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</si>
  <si>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</si>
  <si>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</si>
  <si>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</si>
  <si>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</si>
  <si>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</si>
  <si>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</si>
  <si>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</si>
  <si>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</si>
  <si>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</si>
  <si>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</si>
  <si>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</si>
  <si>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</si>
  <si>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</si>
  <si>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</si>
  <si>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</si>
  <si>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</si>
  <si>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</si>
  <si>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</si>
  <si>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</si>
  <si>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</si>
  <si>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</si>
  <si>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</si>
  <si>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</si>
  <si>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</si>
  <si>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</si>
  <si>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</si>
  <si>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</si>
  <si>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</si>
  <si>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</si>
  <si>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</si>
  <si>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</si>
  <si>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</si>
  <si>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</si>
  <si>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</si>
  <si>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</si>
  <si>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</si>
  <si>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</si>
  <si>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</si>
  <si>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</si>
  <si>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</si>
  <si>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</si>
  <si>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</si>
  <si>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</si>
  <si>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</si>
  <si>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</si>
  <si>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</si>
  <si>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</si>
  <si>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</si>
  <si>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</si>
  <si>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</si>
  <si>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</si>
  <si>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</si>
  <si>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</si>
  <si>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</si>
  <si>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</si>
  <si>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</si>
  <si>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</si>
  <si>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</si>
  <si>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</si>
  <si>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</si>
  <si>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</si>
  <si>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</si>
  <si>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</si>
  <si>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</si>
  <si>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</si>
  <si>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</si>
  <si>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</si>
  <si>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</si>
  <si>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</si>
  <si>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</si>
  <si>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</si>
  <si>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</si>
  <si>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</si>
  <si>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</si>
  <si>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</si>
  <si>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</si>
  <si>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</si>
  <si>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</si>
  <si>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</si>
  <si>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</si>
  <si>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</si>
  <si>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</si>
  <si>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</si>
  <si>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</si>
  <si>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</si>
  <si>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</si>
  <si>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</si>
  <si>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</si>
  <si>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</si>
  <si>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</si>
  <si>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</si>
  <si>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</si>
  <si>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</si>
  <si>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</si>
  <si>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</si>
  <si>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</si>
  <si>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</si>
  <si>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</si>
  <si>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</si>
  <si>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</si>
  <si>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</si>
  <si>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</si>
  <si>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</si>
  <si>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</si>
  <si>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</si>
  <si>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</si>
  <si>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</si>
  <si>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</si>
  <si>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</si>
  <si>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</si>
  <si>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</si>
  <si>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</si>
  <si>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</si>
  <si>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</si>
  <si>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</si>
  <si>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</si>
  <si>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</si>
  <si>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</si>
  <si>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</si>
  <si>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</si>
  <si>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</si>
  <si>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</si>
  <si>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</si>
  <si>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</si>
  <si>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</si>
  <si>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</si>
  <si>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</si>
  <si>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</si>
  <si>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</si>
  <si>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</si>
  <si>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</si>
  <si>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</si>
  <si>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</si>
  <si>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</si>
  <si>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</si>
  <si>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</si>
  <si>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</si>
  <si>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</si>
  <si>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</si>
  <si>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</si>
  <si>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</si>
  <si>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</si>
  <si>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</si>
  <si>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</si>
  <si>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</si>
  <si>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</si>
  <si>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</si>
  <si>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</si>
  <si>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</si>
  <si>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</si>
  <si>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</si>
  <si>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</si>
  <si>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</si>
  <si>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</si>
  <si>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</si>
  <si>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</si>
  <si>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</si>
  <si>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</si>
  <si>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</si>
  <si>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</si>
  <si>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</si>
  <si>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</si>
  <si>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</si>
  <si>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</si>
  <si>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</si>
  <si>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</si>
  <si>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</si>
  <si>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</si>
  <si>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</si>
  <si>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</si>
  <si>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</si>
  <si>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</si>
  <si>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</si>
  <si>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</si>
  <si>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</si>
  <si>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</si>
  <si>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</si>
  <si>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</si>
  <si>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</si>
  <si>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</si>
  <si>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</si>
  <si>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</si>
  <si>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</si>
  <si>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</si>
  <si>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</si>
  <si>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</si>
  <si>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</si>
  <si>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</si>
  <si>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</si>
  <si>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</si>
  <si>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</si>
  <si>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</si>
  <si>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</si>
  <si>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</si>
  <si>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</si>
  <si>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</si>
  <si>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</si>
  <si>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</si>
  <si>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</si>
  <si>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</si>
  <si>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</si>
  <si>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</si>
  <si>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</si>
  <si>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</si>
  <si>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</si>
  <si>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</si>
  <si>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</si>
  <si>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</si>
  <si>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</si>
  <si>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</si>
  <si>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</si>
  <si>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</si>
  <si>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</si>
  <si>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</si>
  <si>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</si>
  <si>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</si>
  <si>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</si>
  <si>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</si>
  <si>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</si>
  <si>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</si>
  <si>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</si>
  <si>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</si>
  <si>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</si>
  <si>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</si>
  <si>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</si>
  <si>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</si>
  <si>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</si>
  <si>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</si>
  <si>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</si>
  <si>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</si>
  <si>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</si>
  <si>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</si>
  <si>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</si>
  <si>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</si>
  <si>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</si>
  <si>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</si>
  <si>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</si>
  <si>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</si>
  <si>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</si>
  <si>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</si>
  <si>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</si>
  <si>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</si>
  <si>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</si>
  <si>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</si>
  <si>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</si>
  <si>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</si>
  <si>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</si>
  <si>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</si>
  <si>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</si>
  <si>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</si>
  <si>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</si>
  <si>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</si>
  <si>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</si>
  <si>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</si>
  <si>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</si>
  <si>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</si>
  <si>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</si>
  <si>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</si>
  <si>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</si>
  <si>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</si>
  <si>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</si>
  <si>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</si>
  <si>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</si>
  <si>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</si>
  <si>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</si>
  <si>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</si>
  <si>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</si>
  <si>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</si>
  <si>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</si>
  <si>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</si>
  <si>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</si>
  <si>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</si>
  <si>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</si>
  <si>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</si>
  <si>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</si>
  <si>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</si>
  <si>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</si>
  <si>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</si>
  <si>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</si>
  <si>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</si>
  <si>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</si>
  <si>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</si>
  <si>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</si>
  <si>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</si>
  <si>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</si>
  <si>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</si>
  <si>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</si>
  <si>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</si>
  <si>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</si>
  <si>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</si>
  <si>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</si>
  <si>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</si>
  <si>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</si>
  <si>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</si>
  <si>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</si>
  <si>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</si>
  <si>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</si>
  <si>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</si>
  <si>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</si>
  <si>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</si>
  <si>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</si>
  <si>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</si>
  <si>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</si>
  <si>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</si>
  <si>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</si>
  <si>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</si>
  <si>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</si>
  <si>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</si>
  <si>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</si>
  <si>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</si>
  <si>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</si>
  <si>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</si>
  <si>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</si>
  <si>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</si>
  <si>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</si>
  <si>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</si>
  <si>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</si>
  <si>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</si>
  <si>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</si>
  <si>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</si>
  <si>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</si>
  <si>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</si>
  <si>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</si>
  <si>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</si>
  <si>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</si>
  <si>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</si>
  <si>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</si>
  <si>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</si>
  <si>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</si>
  <si>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</si>
  <si>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</si>
  <si>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</si>
  <si>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</si>
  <si>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</si>
  <si>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</si>
  <si>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</si>
  <si>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</si>
  <si>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</si>
  <si>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</si>
  <si>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</si>
  <si>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</si>
  <si>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</si>
  <si>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</si>
  <si>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</si>
  <si>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</si>
  <si>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</si>
  <si>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</si>
  <si>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</si>
  <si>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</si>
  <si>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</si>
  <si>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</si>
  <si>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</si>
  <si>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</si>
  <si>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</si>
  <si>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</si>
  <si>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</si>
  <si>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</si>
  <si>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</si>
  <si>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</si>
  <si>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</si>
  <si>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</si>
  <si>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</si>
  <si>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</si>
  <si>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</si>
  <si>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</si>
  <si>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</si>
  <si>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</si>
  <si>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</si>
  <si>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</si>
  <si>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</si>
  <si>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</si>
  <si>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</si>
  <si>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</si>
  <si>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</si>
  <si>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</si>
  <si>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</si>
  <si>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</si>
  <si>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</si>
  <si>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</si>
  <si>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</si>
  <si>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</si>
  <si>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</si>
  <si>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</si>
  <si>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</si>
  <si>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</si>
  <si>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</si>
  <si>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</si>
  <si>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</si>
  <si>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</si>
  <si>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</si>
  <si>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</si>
  <si>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</si>
  <si>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</si>
  <si>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</si>
  <si>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</si>
  <si>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</si>
  <si>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</si>
  <si>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</si>
  <si>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</si>
  <si>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</si>
  <si>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</si>
  <si>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</si>
  <si>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</si>
  <si>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</si>
  <si>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</si>
  <si>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</si>
  <si>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</si>
  <si>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</si>
  <si>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</si>
  <si>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</si>
  <si>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</si>
  <si>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</si>
  <si>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</si>
  <si>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</si>
  <si>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</si>
  <si>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</si>
  <si>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</si>
  <si>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</si>
  <si>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</si>
  <si>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</si>
  <si>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</si>
  <si>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</si>
  <si>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</si>
  <si>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</si>
  <si>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</si>
  <si>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</si>
  <si>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</si>
  <si>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</si>
  <si>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</si>
  <si>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</si>
  <si>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</si>
  <si>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</si>
  <si>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</si>
  <si>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</si>
  <si>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</si>
  <si>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</si>
  <si>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</si>
  <si>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</si>
  <si>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</si>
  <si>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</si>
  <si>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</si>
  <si>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</si>
  <si>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</si>
  <si>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</si>
  <si>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</si>
  <si>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</si>
  <si>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</si>
  <si>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</si>
  <si>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</si>
  <si>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</si>
  <si>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</si>
  <si>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</si>
  <si>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</si>
  <si>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</si>
  <si>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</si>
  <si>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</si>
  <si>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</si>
  <si>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</si>
  <si>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</si>
  <si>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</si>
  <si>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</si>
  <si>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</si>
  <si>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</si>
  <si>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</si>
  <si>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</si>
  <si>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</si>
  <si>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</si>
  <si>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</si>
  <si>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</si>
  <si>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</si>
  <si>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</si>
  <si>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</si>
  <si>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</si>
  <si>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</si>
  <si>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</si>
  <si>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</si>
  <si>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</si>
  <si>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</si>
  <si>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</si>
  <si>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</si>
  <si>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</si>
  <si>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</si>
  <si>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</si>
  <si>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</si>
  <si>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</si>
  <si>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</si>
  <si>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</si>
  <si>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</si>
  <si>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</si>
  <si>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</si>
  <si>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</si>
  <si>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</si>
  <si>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</si>
  <si>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</si>
  <si>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</si>
  <si>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</si>
  <si>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</si>
  <si>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</si>
  <si>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</si>
  <si>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</si>
  <si>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</si>
  <si>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</si>
  <si>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</si>
  <si>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</si>
  <si>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</si>
  <si>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</si>
  <si>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</si>
  <si>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</si>
  <si>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</si>
  <si>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</si>
  <si>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</si>
  <si>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</si>
  <si>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</si>
  <si>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</si>
  <si>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</si>
  <si>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</si>
  <si>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</si>
  <si>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</si>
  <si>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</si>
  <si>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</si>
  <si>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</si>
  <si>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</si>
  <si>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</si>
  <si>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</si>
  <si>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</si>
  <si>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</si>
  <si>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</si>
  <si>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</si>
  <si>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</si>
  <si>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</si>
  <si>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</si>
  <si>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</si>
  <si>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</si>
  <si>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</si>
  <si>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</si>
  <si>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</si>
  <si>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</si>
  <si>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</si>
  <si>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</si>
  <si>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</si>
  <si>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</si>
  <si>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</si>
  <si>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</si>
  <si>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</si>
  <si>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</si>
  <si>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</si>
  <si>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</si>
  <si>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</si>
  <si>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</si>
  <si>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</si>
  <si>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</si>
  <si>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</si>
  <si>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</si>
  <si>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</si>
  <si>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</si>
  <si>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</si>
  <si>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</si>
  <si>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</si>
  <si>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</si>
  <si>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</si>
  <si>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</si>
  <si>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</si>
  <si>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</si>
  <si>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</si>
  <si>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</si>
  <si>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</si>
  <si>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</si>
  <si>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</si>
  <si>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</si>
  <si>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</si>
  <si>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</si>
  <si>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</si>
  <si>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</si>
  <si>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</si>
  <si>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</si>
  <si>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</si>
  <si>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</si>
  <si>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</si>
  <si>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</si>
  <si>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</si>
  <si>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</si>
  <si>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</si>
  <si>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</si>
  <si>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</si>
  <si>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</si>
  <si>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</si>
  <si>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</si>
  <si>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</si>
  <si>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</si>
  <si>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</si>
  <si>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</si>
  <si>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</si>
  <si>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</si>
  <si>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</si>
  <si>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</si>
  <si>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</si>
  <si>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</si>
  <si>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</si>
  <si>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</si>
  <si>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</si>
  <si>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</si>
  <si>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</si>
  <si>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</si>
  <si>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</si>
  <si>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</si>
  <si>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</si>
  <si>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</si>
  <si>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</si>
  <si>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</si>
  <si>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</si>
  <si>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</si>
  <si>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</si>
  <si>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</si>
  <si>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</si>
  <si>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</si>
  <si>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</si>
  <si>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</si>
  <si>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</si>
  <si>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</si>
  <si>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</si>
  <si>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</si>
  <si>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</si>
  <si>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</si>
  <si>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</si>
  <si>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</si>
  <si>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</si>
  <si>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</si>
  <si>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</si>
  <si>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</si>
  <si>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</si>
  <si>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</si>
  <si>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</si>
  <si>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</si>
  <si>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</si>
  <si>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</si>
  <si>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</si>
  <si>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</si>
  <si>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</si>
  <si>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</si>
  <si>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</si>
  <si>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</si>
  <si>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</si>
  <si>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</si>
  <si>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</si>
  <si>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</si>
  <si>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</si>
  <si>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</si>
  <si>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</si>
  <si>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</si>
  <si>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</si>
  <si>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</si>
  <si>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</si>
  <si>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</si>
  <si>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</si>
  <si>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</si>
  <si>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</si>
  <si>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</si>
  <si>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</si>
  <si>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</si>
  <si>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</si>
  <si>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</si>
  <si>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</si>
  <si>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</si>
  <si>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</si>
  <si>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</si>
  <si>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</si>
  <si>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</si>
  <si>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</si>
  <si>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</si>
  <si>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</si>
  <si>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</si>
  <si>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</si>
  <si>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</si>
  <si>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</si>
  <si>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</si>
  <si>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</si>
  <si>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</si>
  <si>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</si>
  <si>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</si>
  <si>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</si>
  <si>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</si>
  <si>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</si>
  <si>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</si>
  <si>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</si>
  <si>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</si>
  <si>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</si>
  <si>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</si>
  <si>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</si>
  <si>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</si>
  <si>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</si>
  <si>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</si>
  <si>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</si>
  <si>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</si>
  <si>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</si>
  <si>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</si>
  <si>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</si>
  <si>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</si>
  <si>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</si>
  <si>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</si>
  <si>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</si>
  <si>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</si>
  <si>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</si>
  <si>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</si>
  <si>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</si>
  <si>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</si>
  <si>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</si>
  <si>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</si>
  <si>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</si>
  <si>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</si>
  <si>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</si>
  <si>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</si>
  <si>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</si>
  <si>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</si>
  <si>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</si>
  <si>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</si>
  <si>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</si>
  <si>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</si>
  <si>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</si>
  <si>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</si>
  <si>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</si>
  <si>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</si>
  <si>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</si>
  <si>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</si>
  <si>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</si>
  <si>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</si>
  <si>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</si>
  <si>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</si>
  <si>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</si>
  <si>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</si>
  <si>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</si>
  <si>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</si>
  <si>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</si>
  <si>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</si>
  <si>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</si>
  <si>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</si>
  <si>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</si>
  <si>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</si>
  <si>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</si>
  <si>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</si>
  <si>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</si>
  <si>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</si>
  <si>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</si>
  <si>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</si>
  <si>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</si>
  <si>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</si>
  <si>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</si>
  <si>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</si>
  <si>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</si>
  <si>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</si>
  <si>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</si>
  <si>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</si>
  <si>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</si>
  <si>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</si>
  <si>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</si>
  <si>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</si>
  <si>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</si>
  <si>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</si>
  <si>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</si>
  <si>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</si>
  <si>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</si>
  <si>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</si>
  <si>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</si>
  <si>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</si>
  <si>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</si>
  <si>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</si>
  <si>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</si>
  <si>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</si>
  <si>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</si>
  <si>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</si>
  <si>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</si>
  <si>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</si>
  <si>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</si>
  <si>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</si>
  <si>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</si>
  <si>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</si>
  <si>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</si>
  <si>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</si>
  <si>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</si>
  <si>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</si>
  <si>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</si>
  <si>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</si>
  <si>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</si>
  <si>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</si>
  <si>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</si>
  <si>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</si>
  <si>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</si>
  <si>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</si>
  <si>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</si>
  <si>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</si>
  <si>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</si>
  <si>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</si>
  <si>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</si>
  <si>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</si>
  <si>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</si>
  <si>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</si>
  <si>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</si>
  <si>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</si>
  <si>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</si>
  <si>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</si>
  <si>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</si>
  <si>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</si>
  <si>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</si>
  <si>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</si>
  <si>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</si>
  <si>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</si>
  <si>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</si>
  <si>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</si>
  <si>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</si>
  <si>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</si>
  <si>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</si>
  <si>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</si>
  <si>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</si>
  <si>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</si>
  <si>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</si>
  <si>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</si>
  <si>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</si>
  <si>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</si>
  <si>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</si>
  <si>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</si>
  <si>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</si>
  <si>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</si>
  <si>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</si>
  <si>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</si>
  <si>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</si>
  <si>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</si>
  <si>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</si>
  <si>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</si>
  <si>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</si>
  <si>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</si>
  <si>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</si>
  <si>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</si>
  <si>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</si>
  <si>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</si>
  <si>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</si>
  <si>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</si>
  <si>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</si>
  <si>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</si>
  <si>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</si>
  <si>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</si>
  <si>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</si>
  <si>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</si>
  <si>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</si>
  <si>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</si>
  <si>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</si>
  <si>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</si>
  <si>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</si>
  <si>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</si>
  <si>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</si>
  <si>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</si>
  <si>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</si>
  <si>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</si>
  <si>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</si>
  <si>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</si>
  <si>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</si>
  <si>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</si>
  <si>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</si>
  <si>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</si>
  <si>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</si>
  <si>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</si>
  <si>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</si>
  <si>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</si>
  <si>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</si>
  <si>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</si>
  <si>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</si>
  <si>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</si>
  <si>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</si>
  <si>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</si>
  <si>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</si>
  <si>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</si>
  <si>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</si>
  <si>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</si>
  <si>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</si>
  <si>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</si>
  <si>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</si>
  <si>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</si>
  <si>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</si>
  <si>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</si>
  <si>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</si>
  <si>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</si>
  <si>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</si>
  <si>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</si>
  <si>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</si>
  <si>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</si>
  <si>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</si>
  <si>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</si>
  <si>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</si>
  <si>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</si>
  <si>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</si>
  <si>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</si>
  <si>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</si>
  <si>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</si>
  <si>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</si>
  <si>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</si>
  <si>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</si>
  <si>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</si>
  <si>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</si>
  <si>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</si>
  <si>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</si>
  <si>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</si>
  <si>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</si>
  <si>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</si>
  <si>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</si>
  <si>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</si>
  <si>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</si>
  <si>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</si>
  <si>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</si>
  <si>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</si>
  <si>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</si>
  <si>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</si>
  <si>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</si>
  <si>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</si>
  <si>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</si>
  <si>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</si>
  <si>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</si>
  <si>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</si>
  <si>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</si>
  <si>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</si>
  <si>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</si>
  <si>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</si>
  <si>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</si>
  <si>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</si>
  <si>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</si>
  <si>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</si>
  <si>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</si>
  <si>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</si>
  <si>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</si>
  <si>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</si>
  <si>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</si>
  <si>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</si>
  <si>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</si>
  <si>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</si>
  <si>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</si>
  <si>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</si>
  <si>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</si>
  <si>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</si>
  <si>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</si>
  <si>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</si>
  <si>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</si>
  <si>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</si>
  <si>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</si>
  <si>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</si>
  <si>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</si>
  <si>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</si>
  <si>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</si>
  <si>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</si>
  <si>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</si>
  <si>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</si>
  <si>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</si>
  <si>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</si>
  <si>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</si>
  <si>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</si>
  <si>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</si>
  <si>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</si>
  <si>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</si>
  <si>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</si>
  <si>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</si>
  <si>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</si>
  <si>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</si>
  <si>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</si>
  <si>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</si>
  <si>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</si>
  <si>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</si>
  <si>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</si>
  <si>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</si>
  <si>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</si>
  <si>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</si>
  <si>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</si>
  <si>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</si>
  <si>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</si>
  <si>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</si>
  <si>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</si>
  <si>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</si>
  <si>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</si>
  <si>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</si>
  <si>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</si>
  <si>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</si>
  <si>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</si>
  <si>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</si>
  <si>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</si>
  <si>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</si>
  <si>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</si>
  <si>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</si>
  <si>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</si>
  <si>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</si>
  <si>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</si>
  <si>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</si>
  <si>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</si>
  <si>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</si>
  <si>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</si>
  <si>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</si>
  <si>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</si>
  <si>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</si>
  <si>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</si>
  <si>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</si>
  <si>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</si>
  <si>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</si>
  <si>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</si>
  <si>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</si>
  <si>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</si>
  <si>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</si>
  <si>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</si>
  <si>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</si>
  <si>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</si>
  <si>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</si>
  <si>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</si>
  <si>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</si>
  <si>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</si>
  <si>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</si>
  <si>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</si>
  <si>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</si>
  <si>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</si>
  <si>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</si>
  <si>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</si>
  <si>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</si>
  <si>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</si>
  <si>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</si>
  <si>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</si>
  <si>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</si>
  <si>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</si>
  <si>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</si>
  <si>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</si>
  <si>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</si>
  <si>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</si>
  <si>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</si>
  <si>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</si>
  <si>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</si>
  <si>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</si>
  <si>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</si>
  <si>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</si>
  <si>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</si>
  <si>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</si>
  <si>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</si>
  <si>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</si>
  <si>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</si>
  <si>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</si>
  <si>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</si>
  <si>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</si>
  <si>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</si>
  <si>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</si>
  <si>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</si>
  <si>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</si>
  <si>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</si>
  <si>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</si>
  <si>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</si>
  <si>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</si>
  <si>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</si>
  <si>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</si>
  <si>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</si>
  <si>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</si>
  <si>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</si>
  <si>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</si>
  <si>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</si>
  <si>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</si>
  <si>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</si>
  <si>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</si>
  <si>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</si>
  <si>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</si>
  <si>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</si>
  <si>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</si>
  <si>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</si>
  <si>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</si>
  <si>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</si>
  <si>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</si>
  <si>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</si>
  <si>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</si>
  <si>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</si>
  <si>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</si>
  <si>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</si>
  <si>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</si>
  <si>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</si>
  <si>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</si>
  <si>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</si>
  <si>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</si>
  <si>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</si>
  <si>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</si>
  <si>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</si>
  <si>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</si>
  <si>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</si>
  <si>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</si>
  <si>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</si>
  <si>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</si>
  <si>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</si>
  <si>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</si>
  <si>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</si>
  <si>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</si>
  <si>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</si>
  <si>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</si>
  <si>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</si>
  <si>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</si>
  <si>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</si>
  <si>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</si>
  <si>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</si>
  <si>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</si>
  <si>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</si>
  <si>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</si>
  <si>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</si>
  <si>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</si>
  <si>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</si>
  <si>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</si>
  <si>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</si>
  <si>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</si>
  <si>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</si>
  <si>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</si>
  <si>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</si>
  <si>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</si>
  <si>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</si>
  <si>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</si>
  <si>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</si>
  <si>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</si>
  <si>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</si>
  <si>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</si>
  <si>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</si>
  <si>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</si>
  <si>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</si>
  <si>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</si>
  <si>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</si>
  <si>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</si>
  <si>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</si>
  <si>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</si>
  <si>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</si>
  <si>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</si>
  <si>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</si>
  <si>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</si>
  <si>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</si>
  <si>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</si>
  <si>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</si>
  <si>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</si>
  <si>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</si>
  <si>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</si>
  <si>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</si>
  <si>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</si>
  <si>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</si>
  <si>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</si>
  <si>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</si>
  <si>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</si>
  <si>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</si>
  <si>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</si>
  <si>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</si>
  <si>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</si>
  <si>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</si>
  <si>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</si>
  <si>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</si>
  <si>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</si>
  <si>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</si>
  <si>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</si>
  <si>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</si>
  <si>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</si>
  <si>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</si>
  <si>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</si>
  <si>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</si>
  <si>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</si>
  <si>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</si>
  <si>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</si>
  <si>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</si>
  <si>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</si>
  <si>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</si>
  <si>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</si>
  <si>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</si>
  <si>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</si>
  <si>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</si>
  <si>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</si>
  <si>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</si>
  <si>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</si>
  <si>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</si>
  <si>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</si>
  <si>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</si>
  <si>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</si>
  <si>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</si>
  <si>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</si>
  <si>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</si>
  <si>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</si>
  <si>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</si>
  <si>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</si>
  <si>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</si>
  <si>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</si>
  <si>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</si>
  <si>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</si>
  <si>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</si>
  <si>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</si>
  <si>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</si>
  <si>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</si>
  <si>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</si>
  <si>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</si>
  <si>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</si>
  <si>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</si>
  <si>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</si>
  <si>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</si>
  <si>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</si>
  <si>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</si>
  <si>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</si>
  <si>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</si>
  <si>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</si>
  <si>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</si>
  <si>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</si>
  <si>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</si>
  <si>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</si>
  <si>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</si>
  <si>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</si>
  <si>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</si>
  <si>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</si>
  <si>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</si>
  <si>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</si>
  <si>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</si>
  <si>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</si>
  <si>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</si>
  <si>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</si>
  <si>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</si>
  <si>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</si>
  <si>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</si>
  <si>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</si>
  <si>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</si>
  <si>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</si>
  <si>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</si>
  <si>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</si>
  <si>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</si>
  <si>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</si>
  <si>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</si>
  <si>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</si>
  <si>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</si>
  <si>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</si>
  <si>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</si>
  <si>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</si>
  <si>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</si>
  <si>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</si>
  <si>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</si>
  <si>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</si>
  <si>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</si>
  <si>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</si>
  <si>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</si>
  <si>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</si>
  <si>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</si>
  <si>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</si>
  <si>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</si>
  <si>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</si>
  <si>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</si>
  <si>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</si>
  <si>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</si>
  <si>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</si>
  <si>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</si>
  <si>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</si>
  <si>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</si>
  <si>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</si>
  <si>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</si>
  <si>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</si>
  <si>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</si>
  <si>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</si>
  <si>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</si>
  <si>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</si>
  <si>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</si>
  <si>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</si>
  <si>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</si>
  <si>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</si>
  <si>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</si>
  <si>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</si>
  <si>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</si>
  <si>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</si>
  <si>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</si>
  <si>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</si>
  <si>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</si>
  <si>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</si>
  <si>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</si>
  <si>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</si>
  <si>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</si>
  <si>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</si>
  <si>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</si>
  <si>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</si>
  <si>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</si>
  <si>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</si>
  <si>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</si>
  <si>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</si>
  <si>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</si>
  <si>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</si>
  <si>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</si>
  <si>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</si>
  <si>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</si>
  <si>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</si>
  <si>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</si>
  <si>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</si>
  <si>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</si>
  <si>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</si>
  <si>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</si>
  <si>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</si>
  <si>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</si>
  <si>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</si>
  <si>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</si>
  <si>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</si>
  <si>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</si>
  <si>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</si>
  <si>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</si>
  <si>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</si>
  <si>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</si>
  <si>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</si>
  <si>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</si>
  <si>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</si>
  <si>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</si>
  <si>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</si>
  <si>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</si>
  <si>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</si>
  <si>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</si>
  <si>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</si>
  <si>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</si>
  <si>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</si>
  <si>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</si>
  <si>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</si>
  <si>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</si>
  <si>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</si>
  <si>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</si>
  <si>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</si>
  <si>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</si>
  <si>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</si>
  <si>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</si>
  <si>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</si>
  <si>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</si>
  <si>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</si>
  <si>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</si>
  <si>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</si>
  <si>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</si>
  <si>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</si>
  <si>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</si>
  <si>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</si>
  <si>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</si>
  <si>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</si>
  <si>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</si>
  <si>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</si>
  <si>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</si>
  <si>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</si>
  <si>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</si>
  <si>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</si>
  <si>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</si>
  <si>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</si>
  <si>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</si>
  <si>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</si>
  <si>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</si>
  <si>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</si>
  <si>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</si>
  <si>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</si>
  <si>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</si>
  <si>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</si>
  <si>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</si>
  <si>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</si>
  <si>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</si>
  <si>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</si>
  <si>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</si>
  <si>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</si>
  <si>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</si>
  <si>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</si>
  <si>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</si>
  <si>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</si>
  <si>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</si>
  <si>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</si>
  <si>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</si>
  <si>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</si>
  <si>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</si>
  <si>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</si>
  <si>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</si>
  <si>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</si>
  <si>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</si>
  <si>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</si>
  <si>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</si>
  <si>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</si>
  <si>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</si>
  <si>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</si>
  <si>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</si>
  <si>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</si>
  <si>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</si>
  <si>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</si>
  <si>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</si>
  <si>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</si>
  <si>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</si>
  <si>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</si>
  <si>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</si>
  <si>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</si>
  <si>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</si>
  <si>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</si>
  <si>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</si>
  <si>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</si>
  <si>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</si>
  <si>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</si>
  <si>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</si>
  <si>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</si>
  <si>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</si>
  <si>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</si>
  <si>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</si>
  <si>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</si>
  <si>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</si>
  <si>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</si>
  <si>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</si>
  <si>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</si>
  <si>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</si>
  <si>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</si>
  <si>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</si>
  <si>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</si>
  <si>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</si>
  <si>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</si>
  <si>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</si>
  <si>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</si>
  <si>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</si>
  <si>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</si>
  <si>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</si>
  <si>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</si>
  <si>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</si>
  <si>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</si>
  <si>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</si>
  <si>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</si>
  <si>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</si>
  <si>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</si>
  <si>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</si>
  <si>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</si>
  <si>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</si>
  <si>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</si>
  <si>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</si>
  <si>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</si>
  <si>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</si>
  <si>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</si>
  <si>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</si>
  <si>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</si>
  <si>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</si>
  <si>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</si>
  <si>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</si>
  <si>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</si>
  <si>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</si>
  <si>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</si>
  <si>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</si>
  <si>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</si>
  <si>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</si>
  <si>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</si>
  <si>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</si>
  <si>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</si>
  <si>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</si>
  <si>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</si>
  <si>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</si>
  <si>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</si>
  <si>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</si>
  <si>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</si>
  <si>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</si>
  <si>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</si>
  <si>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</si>
  <si>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</si>
  <si>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</si>
  <si>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</si>
  <si>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</si>
  <si>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</si>
  <si>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</si>
  <si>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</si>
  <si>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</si>
  <si>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</si>
  <si>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</si>
  <si>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</si>
  <si>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</si>
  <si>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</si>
  <si>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</si>
  <si>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</si>
  <si>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</si>
  <si>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</si>
  <si>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</si>
  <si>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</si>
  <si>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</si>
  <si>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</si>
  <si>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</si>
  <si>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</si>
  <si>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</si>
  <si>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</si>
  <si>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</si>
  <si>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</si>
  <si>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</si>
  <si>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</si>
  <si>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</si>
  <si>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</si>
  <si>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</si>
  <si>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</si>
  <si>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</si>
  <si>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</si>
  <si>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</si>
  <si>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</si>
  <si>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</si>
  <si>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</si>
  <si>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</si>
  <si>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</si>
  <si>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</si>
  <si>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</si>
  <si>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</si>
  <si>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</si>
  <si>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</si>
  <si>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</si>
  <si>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</si>
  <si>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</si>
  <si>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</si>
  <si>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</si>
  <si>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</si>
  <si>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</si>
  <si>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</si>
  <si>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</si>
  <si>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</si>
  <si>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</si>
  <si>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</si>
  <si>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</si>
  <si>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</si>
  <si>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</si>
  <si>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</si>
  <si>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</si>
  <si>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</si>
  <si>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</si>
  <si>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</si>
  <si>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</si>
  <si>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</si>
  <si>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</si>
  <si>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</si>
  <si>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</si>
  <si>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</si>
  <si>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</si>
  <si>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</si>
  <si>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</si>
  <si>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</si>
  <si>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</si>
  <si>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</si>
  <si>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</si>
  <si>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</si>
  <si>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</si>
  <si>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</si>
  <si>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</si>
  <si>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</si>
  <si>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</si>
  <si>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</si>
  <si>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</si>
  <si>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</si>
  <si>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</si>
  <si>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</si>
  <si>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</si>
  <si>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</si>
  <si>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</si>
  <si>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</si>
  <si>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</si>
  <si>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</si>
  <si>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</si>
  <si>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</si>
  <si>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</si>
  <si>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</si>
  <si>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</si>
  <si>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</si>
  <si>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</si>
  <si>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</si>
  <si>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</si>
  <si>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</si>
  <si>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</si>
  <si>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</si>
  <si>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</si>
  <si>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</si>
  <si>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</si>
  <si>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</si>
  <si>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</si>
  <si>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</si>
  <si>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</si>
  <si>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</si>
  <si>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</si>
  <si>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</si>
  <si>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</si>
  <si>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</si>
  <si>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</si>
  <si>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</si>
  <si>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</si>
  <si>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</si>
  <si>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</si>
  <si>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</si>
  <si>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</si>
  <si>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</si>
  <si>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</si>
  <si>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</si>
  <si>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</si>
  <si>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</si>
  <si>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</si>
  <si>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</si>
  <si>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</si>
  <si>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</si>
  <si>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</si>
  <si>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</si>
  <si>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</si>
  <si>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</si>
  <si>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</si>
  <si>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</si>
  <si>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</si>
  <si>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</si>
  <si>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</si>
  <si>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</si>
  <si>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</si>
  <si>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</si>
  <si>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</si>
  <si>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</si>
  <si>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</si>
  <si>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</si>
  <si>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</si>
  <si>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</si>
  <si>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</si>
  <si>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</si>
  <si>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</si>
  <si>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</si>
  <si>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</si>
  <si>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</si>
  <si>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</si>
  <si>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</si>
  <si>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</si>
  <si>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</si>
  <si>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</si>
  <si>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</si>
  <si>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</si>
  <si>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</si>
  <si>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</si>
  <si>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</si>
  <si>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</si>
  <si>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</si>
  <si>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</si>
  <si>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</si>
  <si>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</si>
  <si>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</si>
  <si>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</si>
  <si>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</si>
  <si>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</si>
  <si>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</si>
  <si>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</si>
  <si>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</si>
  <si>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</si>
  <si>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</si>
  <si>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</si>
  <si>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</si>
  <si>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</si>
  <si>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</si>
  <si>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</si>
  <si>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</si>
  <si>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</si>
  <si>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</si>
  <si>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</si>
  <si>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</si>
  <si>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</si>
  <si>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</si>
  <si>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</si>
  <si>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</si>
  <si>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</si>
  <si>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</si>
  <si>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</si>
  <si>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</si>
  <si>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</si>
  <si>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</si>
  <si>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</si>
  <si>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</si>
  <si>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</si>
  <si>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</si>
  <si>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</si>
  <si>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</si>
  <si>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</si>
  <si>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</si>
  <si>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</si>
  <si>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</si>
  <si>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</si>
  <si>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</si>
  <si>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</si>
  <si>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</si>
  <si>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</si>
  <si>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</si>
  <si>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</si>
  <si>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</si>
  <si>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</si>
  <si>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</si>
  <si>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</si>
  <si>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</si>
  <si>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</si>
  <si>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</si>
  <si>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</si>
  <si>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</si>
  <si>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</si>
  <si>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</si>
  <si>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</si>
  <si>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</si>
  <si>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</si>
  <si>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</si>
  <si>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</si>
  <si>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</si>
  <si>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</si>
  <si>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</si>
  <si>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</si>
  <si>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</si>
  <si>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</si>
  <si>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</si>
  <si>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</si>
  <si>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</si>
  <si>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</si>
  <si>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</si>
  <si>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</si>
  <si>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</si>
  <si>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</si>
  <si>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</si>
  <si>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</si>
  <si>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</si>
  <si>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</si>
  <si>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</si>
  <si>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</si>
  <si>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</si>
  <si>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</si>
  <si>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</si>
  <si>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</si>
  <si>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</si>
  <si>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</si>
  <si>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</si>
  <si>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</si>
  <si>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</si>
  <si>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</si>
  <si>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</si>
  <si>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</si>
  <si>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</si>
  <si>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</si>
  <si>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</si>
  <si>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</si>
  <si>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</si>
  <si>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</si>
  <si>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</si>
  <si>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</si>
  <si>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</si>
  <si>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</si>
  <si>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</si>
  <si>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</si>
  <si>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</si>
  <si>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</si>
  <si>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</si>
  <si>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</si>
  <si>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</si>
  <si>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</si>
  <si>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</si>
  <si>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</si>
  <si>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</si>
  <si>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</si>
  <si>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</si>
  <si>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</si>
  <si>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</si>
  <si>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</si>
  <si>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</si>
  <si>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</si>
  <si>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</si>
  <si>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</si>
  <si>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</si>
  <si>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</si>
  <si>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</si>
  <si>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</si>
  <si>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</si>
  <si>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</si>
  <si>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</si>
  <si>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</si>
  <si>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</si>
  <si>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</si>
  <si>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</si>
  <si>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</si>
  <si>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</si>
  <si>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</si>
  <si>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</si>
  <si>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</si>
  <si>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</si>
  <si>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</si>
  <si>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</si>
  <si>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</si>
  <si>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</si>
  <si>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</si>
  <si>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</si>
  <si>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</si>
  <si>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</si>
  <si>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</si>
  <si>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</si>
  <si>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</si>
  <si>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</si>
  <si>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</si>
  <si>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</si>
  <si>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</si>
  <si>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</si>
  <si>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</si>
  <si>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</si>
  <si>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</si>
  <si>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</si>
  <si>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</si>
  <si>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</si>
  <si>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</si>
  <si>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</si>
  <si>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</si>
  <si>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</si>
  <si>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</si>
  <si>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</si>
  <si>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</si>
  <si>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</si>
  <si>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</si>
  <si>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</si>
  <si>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</si>
  <si>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</si>
  <si>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</si>
  <si>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</si>
  <si>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</si>
  <si>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</si>
  <si>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</si>
  <si>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</si>
  <si>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</si>
  <si>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</si>
  <si>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</si>
  <si>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</si>
  <si>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</si>
  <si>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</si>
  <si>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</si>
  <si>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</si>
  <si>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</si>
  <si>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</si>
  <si>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</si>
  <si>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</si>
  <si>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</si>
  <si>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</si>
  <si>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</si>
  <si>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</si>
  <si>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</si>
  <si>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</si>
  <si>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</si>
  <si>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</si>
  <si>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</si>
  <si>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</si>
  <si>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</si>
  <si>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</si>
  <si>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</si>
  <si>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</si>
  <si>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</si>
  <si>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</si>
  <si>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</si>
  <si>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</si>
  <si>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</si>
  <si>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</si>
  <si>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</si>
  <si>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</si>
  <si>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</si>
  <si>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</si>
  <si>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</si>
  <si>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</si>
  <si>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</si>
  <si>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</si>
  <si>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</si>
  <si>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</si>
  <si>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</si>
  <si>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</si>
  <si>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</si>
  <si>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</si>
  <si>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</si>
  <si>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</si>
  <si>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</si>
  <si>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</si>
  <si>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</si>
  <si>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</si>
  <si>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</si>
  <si>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</si>
  <si>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</si>
  <si>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</si>
  <si>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</si>
  <si>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</si>
  <si>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</si>
  <si>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</si>
  <si>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</si>
  <si>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</si>
  <si>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</si>
  <si>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</si>
  <si>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</si>
  <si>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</si>
  <si>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</si>
  <si>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</si>
  <si>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</si>
  <si>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</si>
  <si>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</si>
  <si>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</si>
  <si>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</si>
  <si>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</si>
  <si>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</si>
  <si>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</si>
  <si>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</si>
  <si>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</si>
  <si>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</si>
  <si>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</si>
  <si>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</si>
  <si>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</si>
  <si>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</si>
  <si>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</si>
  <si>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</si>
  <si>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</si>
  <si>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</si>
  <si>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</si>
  <si>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</si>
  <si>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</si>
  <si>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</si>
  <si>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</si>
  <si>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</si>
  <si>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</si>
  <si>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</si>
  <si>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</si>
  <si>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</si>
  <si>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</si>
  <si>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</si>
  <si>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</si>
  <si>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</si>
  <si>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</si>
  <si>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</si>
  <si>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</si>
  <si>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</si>
  <si>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</si>
  <si>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</si>
  <si>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</si>
  <si>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</si>
  <si>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</si>
  <si>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</si>
  <si>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</si>
  <si>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</si>
  <si>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</si>
  <si>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</si>
  <si>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</si>
  <si>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</si>
  <si>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</si>
  <si>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</si>
  <si>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</si>
  <si>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</si>
  <si>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</si>
  <si>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</si>
  <si>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</si>
  <si>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</si>
  <si>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</si>
  <si>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</si>
  <si>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</si>
  <si>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</si>
  <si>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</si>
  <si>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</si>
  <si>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</si>
  <si>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</si>
  <si>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</si>
  <si>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</si>
  <si>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</si>
  <si>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</si>
  <si>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</si>
  <si>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</si>
  <si>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</si>
  <si>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</si>
  <si>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</si>
  <si>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</si>
  <si>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</si>
  <si>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</si>
  <si>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</si>
  <si>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</si>
  <si>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</si>
  <si>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</si>
  <si>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</si>
  <si>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</si>
  <si>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</si>
  <si>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</si>
  <si>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</si>
  <si>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</si>
  <si>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</si>
  <si>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</si>
  <si>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</si>
  <si>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</si>
  <si>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</si>
  <si>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</si>
  <si>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</si>
  <si>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</si>
  <si>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</si>
  <si>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</si>
  <si>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</si>
  <si>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</si>
  <si>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</si>
  <si>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</si>
  <si>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</si>
  <si>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</si>
  <si>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</si>
  <si>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</si>
  <si>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</si>
  <si>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</si>
  <si>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</si>
  <si>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</si>
  <si>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</si>
  <si>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</si>
  <si>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</si>
  <si>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</si>
  <si>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</si>
  <si>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</si>
  <si>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</si>
  <si>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</si>
  <si>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</si>
  <si>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</si>
  <si>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</si>
  <si>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</si>
  <si>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</si>
  <si>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</si>
  <si>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</si>
  <si>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</si>
  <si>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</si>
  <si>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</si>
  <si>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</si>
  <si>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</si>
  <si>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</si>
  <si>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</si>
  <si>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</si>
  <si>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</si>
  <si>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</si>
  <si>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</si>
  <si>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</si>
  <si>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</si>
  <si>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</si>
  <si>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</si>
  <si>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</si>
  <si>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</si>
  <si>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</si>
  <si>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</si>
  <si>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</si>
  <si>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</si>
  <si>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</si>
  <si>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</si>
  <si>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</si>
  <si>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</si>
  <si>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</si>
  <si>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</si>
  <si>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</si>
  <si>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</si>
  <si>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</si>
  <si>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</si>
  <si>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</si>
  <si>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</si>
  <si>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</si>
  <si>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</si>
  <si>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</si>
  <si>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</si>
  <si>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</si>
  <si>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</si>
  <si>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</si>
  <si>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</si>
  <si>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</si>
  <si>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</si>
  <si>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</si>
  <si>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</si>
  <si>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</si>
  <si>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</si>
  <si>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</si>
  <si>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</si>
  <si>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</si>
  <si>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</si>
  <si>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</si>
  <si>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</si>
  <si>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</si>
  <si>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</si>
  <si>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</si>
  <si>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</si>
  <si>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</si>
  <si>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</si>
  <si>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</si>
  <si>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</si>
  <si>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</si>
  <si>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</si>
  <si>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</si>
  <si>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</si>
  <si>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</si>
  <si>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</si>
  <si>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</si>
  <si>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</si>
  <si>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</si>
  <si>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</si>
  <si>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</si>
  <si>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</si>
  <si>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</si>
  <si>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</si>
  <si>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</si>
  <si>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</si>
  <si>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</si>
  <si>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</si>
  <si>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</si>
  <si>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</si>
  <si>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</si>
  <si>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</si>
  <si>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</si>
  <si>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</si>
  <si>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</si>
  <si>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</si>
  <si>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</si>
  <si>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</si>
  <si>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</si>
  <si>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</si>
  <si>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</si>
  <si>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</si>
  <si>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</si>
  <si>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</si>
  <si>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</si>
  <si>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</si>
  <si>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</si>
  <si>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</si>
  <si>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</si>
  <si>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</si>
  <si>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</si>
  <si>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</si>
  <si>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</si>
  <si>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</si>
  <si>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</si>
  <si>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</si>
  <si>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</si>
  <si>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</si>
  <si>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</si>
  <si>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</si>
  <si>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</si>
  <si>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</si>
  <si>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</si>
  <si>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</si>
  <si>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</si>
  <si>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</si>
  <si>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</si>
  <si>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</si>
  <si>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</si>
  <si>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</si>
  <si>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</si>
  <si>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</si>
  <si>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</si>
  <si>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</si>
  <si>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</si>
  <si>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</si>
  <si>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</si>
  <si>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</si>
  <si>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</si>
  <si>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</si>
  <si>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</si>
  <si>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</si>
  <si>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</si>
  <si>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</si>
  <si>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</si>
  <si>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</si>
  <si>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</si>
  <si>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</si>
  <si>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</si>
  <si>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</si>
  <si>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</si>
  <si>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</si>
  <si>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</si>
  <si>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</si>
  <si>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</si>
  <si>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</si>
  <si>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</si>
  <si>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</si>
  <si>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</si>
  <si>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</si>
  <si>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</si>
  <si>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</si>
  <si>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</si>
  <si>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</si>
  <si>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</si>
  <si>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</si>
  <si>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</si>
  <si>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</si>
  <si>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</si>
  <si>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</si>
  <si>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</si>
  <si>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</si>
  <si>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</si>
  <si>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</si>
  <si>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</si>
  <si>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</si>
  <si>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</si>
  <si>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</si>
  <si>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</si>
  <si>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</si>
  <si>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</si>
  <si>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</si>
  <si>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</si>
  <si>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</si>
  <si>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</si>
  <si>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</si>
  <si>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</si>
  <si>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</si>
  <si>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</si>
  <si>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</si>
  <si>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</si>
  <si>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</si>
  <si>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</si>
  <si>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</si>
  <si>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</si>
  <si>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</si>
  <si>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</si>
  <si>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</si>
  <si>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</si>
  <si>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</si>
  <si>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</si>
  <si>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</si>
  <si>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</si>
  <si>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</si>
  <si>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</si>
  <si>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</si>
  <si>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</si>
  <si>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</si>
  <si>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</si>
  <si>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</si>
  <si>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</si>
  <si>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</si>
  <si>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</si>
  <si>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</si>
  <si>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</si>
  <si>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</si>
  <si>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</si>
  <si>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</si>
  <si>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</si>
  <si>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</si>
  <si>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</si>
  <si>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</si>
  <si>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</si>
  <si>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</si>
  <si>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</si>
  <si>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</si>
  <si>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</si>
  <si>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</si>
  <si>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</si>
  <si>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</si>
  <si>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</si>
  <si>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</si>
  <si>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</si>
  <si>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</si>
  <si>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</si>
  <si>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</si>
  <si>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</si>
  <si>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</si>
  <si>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</si>
  <si>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</si>
  <si>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</si>
  <si>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</si>
  <si>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</si>
  <si>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</si>
  <si>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</si>
  <si>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</si>
  <si>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</si>
  <si>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</si>
  <si>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</si>
  <si>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</si>
  <si>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</si>
  <si>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</si>
  <si>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</si>
  <si>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</si>
  <si>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</si>
  <si>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</si>
  <si>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</si>
  <si>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</si>
  <si>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</si>
  <si>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</si>
  <si>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</si>
  <si>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</si>
  <si>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</si>
  <si>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</si>
  <si>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</si>
  <si>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</si>
  <si>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</si>
  <si>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</si>
  <si>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</si>
  <si>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</si>
  <si>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</si>
  <si>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</si>
  <si>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</si>
  <si>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</si>
  <si>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</si>
  <si>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</si>
  <si>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</si>
  <si>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</si>
  <si>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</si>
  <si>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</si>
  <si>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</si>
  <si>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</si>
  <si>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</si>
  <si>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</si>
  <si>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</si>
  <si>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</si>
  <si>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</si>
  <si>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</si>
  <si>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</si>
  <si>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</si>
  <si>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</si>
  <si>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</si>
  <si>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</si>
  <si>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</si>
  <si>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</si>
  <si>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</si>
  <si>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</si>
  <si>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</si>
  <si>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</si>
  <si>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</si>
  <si>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</si>
  <si>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</si>
  <si>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</si>
  <si>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</si>
  <si>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</si>
  <si>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</si>
  <si>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</si>
  <si>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</si>
  <si>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</si>
  <si>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</si>
  <si>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</si>
  <si>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</si>
  <si>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</si>
  <si>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</si>
  <si>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</si>
  <si>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</si>
  <si>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</si>
  <si>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</si>
  <si>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</si>
  <si>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</si>
  <si>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</si>
  <si>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</si>
  <si>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</si>
  <si>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</si>
  <si>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</si>
  <si>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</si>
  <si>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</si>
  <si>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</si>
  <si>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</si>
  <si>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</si>
  <si>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</si>
  <si>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</si>
  <si>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</si>
  <si>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</si>
  <si>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</si>
  <si>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</si>
  <si>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</si>
  <si>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</si>
  <si>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</si>
  <si>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</si>
  <si>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</si>
  <si>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</si>
  <si>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</si>
  <si>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</si>
  <si>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</si>
  <si>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</si>
  <si>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</si>
  <si>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</si>
  <si>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</si>
  <si>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</si>
  <si>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</si>
  <si>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</si>
  <si>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</si>
  <si>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</si>
  <si>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</si>
  <si>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</si>
  <si>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</si>
  <si>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</si>
  <si>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</si>
  <si>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</si>
  <si>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</si>
  <si>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</si>
  <si>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</si>
  <si>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</si>
  <si>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</si>
  <si>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</si>
  <si>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</si>
  <si>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</si>
  <si>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</si>
  <si>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</si>
  <si>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</si>
  <si>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</si>
  <si>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</si>
  <si>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</si>
  <si>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</si>
  <si>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</si>
  <si>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</si>
  <si>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</si>
  <si>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</si>
  <si>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</si>
  <si>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</si>
  <si>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</si>
  <si>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</si>
  <si>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</si>
  <si>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</si>
  <si>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</si>
  <si>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</si>
  <si>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</si>
  <si>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</si>
  <si>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</si>
  <si>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</si>
  <si>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</si>
  <si>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</si>
  <si>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</si>
  <si>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</si>
  <si>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</si>
  <si>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</si>
  <si>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</si>
  <si>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</si>
  <si>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</si>
  <si>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</si>
  <si>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</si>
  <si>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</si>
  <si>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</si>
  <si>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</si>
  <si>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</si>
  <si>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</si>
  <si>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</si>
  <si>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</si>
  <si>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</si>
  <si>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</si>
  <si>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</si>
  <si>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</si>
  <si>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</si>
  <si>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</si>
  <si>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</si>
  <si>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</si>
  <si>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</si>
  <si>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</si>
  <si>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</si>
  <si>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</si>
  <si>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</si>
  <si>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</si>
  <si>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</si>
  <si>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</si>
  <si>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</si>
  <si>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</si>
  <si>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</si>
  <si>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</si>
  <si>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</si>
  <si>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</si>
  <si>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</si>
  <si>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</si>
  <si>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</si>
  <si>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</si>
  <si>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</si>
  <si>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</si>
  <si>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</si>
  <si>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</si>
  <si>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</si>
  <si>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</si>
  <si>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</si>
  <si>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</si>
  <si>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</si>
  <si>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</si>
  <si>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</si>
  <si>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</si>
  <si>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</si>
  <si>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</si>
  <si>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</si>
  <si>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</si>
  <si>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</si>
  <si>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</si>
  <si>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</si>
  <si>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</si>
  <si>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</si>
  <si>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</si>
  <si>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</si>
  <si>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</si>
  <si>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</si>
  <si>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</si>
  <si>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</si>
  <si>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</si>
  <si>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</si>
  <si>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</si>
  <si>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</si>
  <si>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</si>
  <si>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</si>
  <si>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</si>
  <si>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</si>
  <si>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</si>
  <si>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</si>
  <si>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</si>
  <si>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</si>
  <si>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</si>
  <si>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</si>
  <si>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</si>
  <si>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</si>
  <si>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</si>
  <si>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</si>
  <si>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</si>
  <si>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</si>
  <si>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</si>
  <si>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</si>
  <si>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</si>
  <si>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</si>
  <si>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</si>
  <si>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</si>
  <si>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</si>
  <si>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</si>
  <si>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</si>
  <si>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</si>
  <si>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</si>
  <si>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</si>
  <si>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</si>
  <si>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</si>
  <si>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</si>
  <si>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</si>
  <si>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</si>
  <si>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</si>
  <si>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</si>
  <si>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</si>
  <si>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</si>
  <si>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</si>
  <si>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</si>
  <si>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</si>
  <si>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</si>
  <si>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</si>
  <si>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</si>
  <si>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</si>
  <si>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</si>
  <si>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</si>
  <si>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</si>
  <si>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</si>
  <si>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</si>
  <si>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</si>
  <si>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</si>
  <si>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</si>
  <si>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</si>
  <si>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</si>
  <si>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</si>
  <si>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</si>
  <si>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</si>
  <si>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</si>
  <si>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</si>
  <si>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</si>
  <si>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</si>
  <si>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</si>
  <si>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</si>
  <si>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</si>
  <si>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</si>
  <si>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</si>
  <si>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</si>
  <si>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</si>
  <si>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</si>
  <si>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</si>
  <si>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</si>
  <si>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</si>
  <si>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</si>
  <si>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</si>
  <si>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</si>
  <si>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</si>
  <si>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</si>
  <si>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</si>
  <si>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</si>
  <si>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</si>
  <si>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</si>
  <si>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</si>
  <si>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</si>
  <si>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</si>
  <si>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</si>
  <si>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</si>
  <si>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</si>
  <si>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</si>
  <si>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</si>
  <si>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</si>
  <si>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</si>
  <si>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</si>
  <si>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</si>
  <si>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</si>
  <si>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</si>
  <si>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</si>
  <si>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</si>
  <si>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</si>
  <si>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</si>
  <si>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</si>
  <si>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</si>
  <si>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</si>
  <si>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</si>
  <si>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</si>
  <si>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</si>
  <si>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</si>
  <si>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</si>
  <si>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</si>
  <si>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</si>
  <si>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</si>
  <si>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</si>
  <si>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</si>
  <si>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</si>
  <si>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</si>
  <si>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</si>
  <si>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</si>
  <si>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</si>
  <si>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</si>
  <si>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</si>
  <si>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</si>
  <si>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</si>
  <si>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</si>
  <si>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</si>
  <si>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</si>
  <si>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</si>
  <si>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</si>
  <si>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</si>
  <si>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</si>
  <si>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</si>
  <si>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</si>
  <si>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</si>
  <si>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</si>
  <si>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</si>
  <si>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</si>
  <si>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</si>
  <si>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</si>
  <si>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</si>
  <si>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</si>
  <si>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</si>
  <si>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</si>
  <si>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</si>
  <si>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</si>
  <si>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</si>
  <si>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</si>
  <si>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</si>
  <si>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</si>
  <si>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</si>
  <si>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</si>
  <si>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</si>
  <si>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</si>
  <si>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</si>
  <si>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</si>
  <si>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</si>
  <si>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</si>
  <si>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</si>
  <si>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</si>
  <si>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</si>
  <si>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</si>
  <si>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</si>
  <si>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</si>
  <si>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</si>
  <si>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</si>
  <si>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</si>
  <si>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</si>
  <si>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</si>
  <si>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</si>
  <si>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</si>
  <si>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</si>
  <si>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</si>
  <si>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</si>
  <si>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</si>
  <si>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</si>
  <si>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</si>
  <si>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</si>
  <si>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</si>
  <si>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</si>
  <si>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</si>
  <si>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</si>
  <si>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</si>
  <si>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</si>
  <si>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</si>
  <si>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</si>
  <si>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</si>
  <si>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</si>
  <si>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</si>
  <si>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</si>
  <si>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</si>
  <si>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</si>
  <si>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</si>
  <si>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</si>
  <si>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</si>
  <si>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</si>
  <si>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</si>
  <si>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</si>
  <si>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</si>
  <si>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</si>
  <si>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</si>
  <si>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</si>
  <si>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</si>
  <si>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</si>
  <si>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</si>
  <si>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</si>
  <si>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</si>
  <si>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</si>
  <si>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</si>
  <si>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</si>
  <si>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</si>
  <si>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</si>
  <si>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</si>
  <si>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</si>
  <si>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</si>
  <si>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</si>
  <si>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</si>
  <si>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</si>
  <si>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</si>
  <si>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</si>
  <si>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</si>
  <si>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</si>
  <si>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</si>
  <si>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</si>
  <si>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</si>
  <si>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</si>
  <si>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</si>
  <si>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</si>
  <si>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</si>
  <si>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</si>
  <si>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</si>
  <si>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</si>
  <si>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</si>
  <si>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</si>
  <si>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</si>
  <si>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</si>
  <si>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</si>
  <si>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</si>
  <si>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</si>
  <si>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</si>
  <si>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</si>
  <si>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</si>
  <si>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</si>
  <si>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</si>
  <si>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</si>
  <si>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</si>
  <si>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</si>
  <si>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</si>
  <si>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</si>
  <si>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</si>
  <si>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</si>
  <si>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</si>
  <si>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</si>
  <si>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</si>
  <si>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</si>
  <si>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</si>
  <si>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</si>
  <si>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</si>
  <si>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</si>
  <si>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</si>
  <si>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</si>
  <si>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</si>
  <si>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</si>
  <si>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</si>
  <si>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</si>
  <si>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</si>
  <si>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</si>
  <si>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</si>
  <si>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</si>
  <si>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</si>
  <si>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</si>
  <si>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</si>
  <si>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</si>
  <si>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</si>
  <si>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</si>
  <si>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</si>
  <si>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</si>
  <si>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</si>
  <si>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</si>
  <si>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</si>
  <si>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</si>
  <si>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</si>
  <si>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</si>
  <si>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</si>
  <si>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</si>
  <si>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</si>
  <si>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</si>
  <si>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</si>
  <si>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</si>
  <si>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</si>
  <si>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</si>
  <si>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</si>
  <si>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</si>
  <si>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</si>
  <si>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</si>
  <si>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</si>
  <si>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</si>
  <si>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</si>
  <si>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</si>
  <si>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</si>
  <si>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</si>
  <si>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</si>
  <si>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</si>
  <si>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</si>
  <si>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</si>
  <si>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</si>
  <si>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</si>
  <si>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</si>
  <si>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</si>
  <si>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</si>
  <si>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</si>
  <si>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</si>
  <si>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</si>
  <si>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</si>
  <si>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</si>
  <si>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</si>
  <si>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</si>
  <si>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</si>
  <si>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</si>
  <si>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</si>
  <si>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</si>
  <si>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</si>
  <si>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</si>
  <si>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</si>
  <si>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</si>
  <si>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</si>
  <si>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</si>
  <si>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</si>
  <si>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</si>
  <si>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</si>
  <si>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</si>
  <si>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</si>
  <si>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</si>
  <si>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</si>
  <si>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</si>
  <si>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</si>
  <si>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</si>
  <si>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</si>
  <si>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</si>
  <si>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</si>
  <si>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</si>
  <si>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</si>
  <si>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</si>
  <si>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</si>
  <si>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</si>
  <si>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</si>
  <si>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</si>
  <si>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</si>
  <si>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</si>
  <si>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</si>
  <si>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</si>
  <si>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</si>
  <si>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</si>
  <si>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</si>
  <si>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</si>
  <si>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</si>
  <si>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</si>
  <si>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</si>
  <si>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</si>
  <si>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</si>
  <si>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</si>
  <si>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</si>
  <si>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</si>
  <si>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</si>
  <si>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</si>
  <si>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</si>
  <si>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</si>
  <si>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</si>
  <si>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</si>
  <si>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</si>
  <si>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</si>
  <si>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</si>
  <si>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</si>
  <si>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</si>
  <si>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</si>
  <si>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</si>
  <si>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</si>
  <si>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</si>
  <si>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</si>
  <si>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</si>
  <si>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</si>
  <si>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</si>
  <si>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</si>
  <si>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</si>
  <si>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</si>
  <si>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</si>
  <si>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</si>
  <si>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</si>
  <si>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</si>
  <si>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</si>
  <si>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</si>
  <si>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</si>
  <si>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</si>
  <si>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</si>
  <si>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</si>
  <si>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</si>
  <si>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</si>
  <si>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</si>
  <si>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</si>
  <si>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</si>
  <si>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</si>
  <si>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</si>
  <si>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</si>
  <si>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</si>
  <si>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</si>
  <si>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</si>
  <si>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</si>
  <si>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</si>
  <si>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</si>
  <si>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</si>
  <si>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</si>
  <si>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</si>
  <si>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</si>
  <si>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</si>
  <si>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</si>
  <si>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</si>
  <si>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</si>
  <si>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</si>
  <si>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</si>
  <si>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</si>
  <si>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</si>
  <si>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</si>
  <si>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</si>
  <si>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</si>
  <si>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</si>
  <si>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</si>
  <si>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</si>
  <si>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</si>
  <si>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</si>
  <si>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</si>
  <si>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</si>
  <si>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</si>
  <si>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</si>
  <si>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</si>
  <si>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</si>
  <si>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</si>
  <si>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</si>
  <si>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</si>
  <si>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</si>
  <si>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</si>
  <si>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</si>
  <si>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</si>
  <si>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</si>
  <si>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</si>
  <si>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</si>
  <si>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</si>
  <si>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</si>
  <si>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</si>
  <si>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</si>
  <si>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</si>
  <si>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</si>
  <si>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</si>
  <si>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</si>
  <si>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</si>
  <si>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</si>
  <si>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</si>
  <si>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</si>
  <si>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</si>
  <si>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</si>
  <si>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</si>
  <si>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</si>
  <si>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</si>
  <si>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</si>
  <si>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</si>
  <si>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</si>
  <si>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</si>
  <si>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</si>
  <si>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</si>
  <si>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</si>
  <si>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</si>
  <si>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</si>
  <si>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</si>
  <si>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</si>
  <si>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</si>
  <si>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</si>
  <si>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</si>
  <si>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</si>
  <si>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</si>
  <si>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</si>
  <si>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</si>
  <si>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</si>
  <si>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</si>
  <si>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</si>
  <si>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</si>
  <si>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</si>
  <si>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</si>
  <si>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</si>
  <si>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</si>
  <si>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</si>
  <si>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</si>
  <si>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</si>
  <si>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</si>
  <si>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</si>
  <si>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</si>
  <si>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</si>
  <si>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</si>
  <si>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</si>
  <si>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</si>
  <si>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</si>
  <si>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</si>
  <si>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</si>
  <si>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</si>
  <si>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</si>
  <si>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</si>
  <si>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</si>
  <si>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</si>
  <si>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</si>
  <si>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</si>
  <si>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</si>
  <si>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</si>
  <si>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</si>
  <si>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</si>
  <si>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</si>
  <si>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</si>
  <si>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</si>
  <si>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</si>
  <si>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</si>
  <si>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</si>
  <si>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</si>
  <si>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</si>
  <si>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</si>
  <si>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</si>
  <si>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</si>
  <si>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</si>
  <si>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</si>
  <si>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</si>
  <si>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</si>
  <si>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</si>
  <si>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</si>
  <si>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</si>
  <si>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</si>
  <si>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</si>
  <si>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</si>
  <si>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</si>
  <si>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</si>
  <si>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</si>
  <si>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</si>
  <si>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</si>
  <si>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</si>
  <si>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</si>
  <si>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</si>
  <si>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</si>
  <si>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</si>
  <si>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</si>
  <si>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</si>
  <si>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</si>
  <si>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</si>
  <si>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</si>
  <si>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</si>
  <si>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</si>
  <si>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</si>
  <si>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</si>
  <si>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</si>
  <si>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</si>
  <si>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</si>
  <si>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</si>
  <si>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</si>
  <si>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</si>
  <si>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</si>
  <si>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</si>
  <si>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</si>
  <si>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</si>
  <si>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</si>
  <si>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</si>
  <si>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</si>
  <si>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</si>
  <si>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</si>
  <si>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</si>
  <si>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</si>
  <si>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</si>
  <si>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</si>
  <si>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</si>
  <si>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</si>
  <si>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</si>
  <si>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</si>
  <si>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</si>
  <si>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</si>
  <si>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</si>
  <si>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</si>
  <si>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</si>
  <si>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</si>
  <si>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</si>
  <si>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</si>
  <si>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</si>
  <si>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</si>
  <si>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</si>
  <si>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</si>
  <si>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</si>
  <si>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</si>
  <si>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</si>
  <si>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</si>
  <si>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</si>
  <si>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</si>
  <si>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</si>
  <si>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</si>
  <si>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</si>
  <si>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</si>
  <si>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</si>
  <si>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</si>
  <si>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</si>
  <si>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</si>
  <si>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</si>
  <si>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</si>
  <si>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</si>
  <si>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</si>
  <si>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</si>
  <si>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</si>
  <si>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</si>
  <si>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</si>
  <si>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</si>
  <si>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</si>
  <si>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</si>
  <si>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</si>
  <si>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</si>
  <si>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</si>
  <si>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</si>
  <si>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</si>
  <si>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</si>
  <si>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</si>
  <si>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</si>
  <si>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</si>
  <si>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</si>
  <si>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</si>
  <si>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</si>
  <si>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</si>
  <si>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</si>
  <si>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</si>
  <si>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</si>
  <si>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</si>
  <si>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</si>
  <si>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</si>
  <si>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</si>
  <si>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</si>
  <si>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</si>
  <si>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</si>
  <si>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</si>
  <si>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</si>
  <si>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</si>
  <si>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</si>
  <si>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</si>
  <si>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</si>
  <si>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</si>
  <si>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</si>
  <si>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</si>
  <si>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</si>
  <si>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</si>
  <si>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</si>
  <si>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</si>
  <si>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</si>
  <si>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</si>
  <si>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</si>
  <si>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</si>
  <si>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</si>
  <si>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</si>
  <si>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</si>
  <si>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</si>
  <si>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</si>
  <si>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</si>
  <si>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</si>
  <si>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</si>
  <si>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</si>
  <si>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</si>
  <si>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</si>
  <si>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</si>
  <si>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</si>
  <si>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</si>
  <si>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</si>
  <si>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</si>
  <si>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</si>
  <si>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</si>
  <si>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</si>
  <si>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</si>
  <si>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</si>
  <si>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</si>
  <si>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</si>
  <si>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</si>
  <si>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</si>
  <si>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</si>
  <si>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</si>
  <si>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</si>
  <si>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</si>
  <si>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</si>
  <si>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</si>
  <si>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</si>
  <si>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</si>
  <si>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</si>
  <si>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</si>
  <si>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</si>
  <si>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</si>
  <si>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</si>
  <si>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</si>
  <si>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</si>
  <si>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</si>
  <si>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</si>
  <si>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</si>
  <si>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</si>
  <si>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</si>
  <si>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</si>
  <si>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</si>
  <si>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</si>
  <si>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</si>
  <si>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</si>
  <si>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</si>
  <si>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</si>
  <si>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</si>
  <si>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</si>
  <si>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</si>
  <si>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</si>
  <si>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</si>
  <si>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</si>
  <si>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</si>
  <si>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</si>
  <si>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</si>
  <si>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</si>
  <si>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</si>
  <si>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</si>
  <si>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</si>
  <si>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</si>
  <si>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</si>
  <si>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</si>
  <si>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</si>
  <si>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</si>
  <si>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</si>
  <si>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</si>
  <si>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</si>
  <si>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</si>
  <si>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</si>
  <si>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</si>
  <si>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</si>
  <si>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</si>
  <si>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</si>
  <si>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</si>
  <si>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</si>
  <si>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</si>
  <si>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</si>
  <si>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</si>
  <si>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</si>
  <si>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</si>
  <si>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</si>
  <si>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</si>
  <si>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</si>
  <si>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</si>
  <si>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</si>
  <si>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</si>
  <si>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</si>
  <si>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</si>
  <si>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</si>
  <si>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</si>
  <si>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</si>
  <si>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</si>
  <si>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</si>
  <si>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</si>
  <si>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</si>
  <si>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</si>
  <si>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</si>
  <si>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</si>
  <si>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</si>
  <si>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</si>
  <si>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</si>
  <si>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</si>
  <si>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</si>
  <si>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</si>
  <si>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</si>
  <si>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</si>
  <si>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</si>
  <si>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</si>
  <si>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</si>
  <si>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</si>
  <si>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</si>
  <si>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</si>
  <si>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</si>
  <si>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</si>
  <si>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</si>
  <si>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</si>
  <si>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</si>
  <si>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</si>
  <si>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</si>
  <si>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</si>
  <si>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</si>
  <si>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</si>
  <si>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</si>
  <si>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</si>
  <si>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</si>
  <si>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</si>
  <si>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</si>
  <si>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</si>
  <si>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</si>
  <si>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</si>
  <si>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</si>
  <si>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</si>
  <si>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</si>
  <si>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</si>
  <si>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</si>
  <si>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</si>
  <si>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</si>
  <si>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</si>
  <si>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</si>
  <si>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</si>
  <si>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</si>
  <si>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</si>
  <si>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</si>
  <si>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</si>
  <si>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</si>
  <si>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</si>
  <si>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</si>
  <si>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</si>
  <si>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</si>
  <si>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</si>
  <si>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</si>
  <si>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</si>
  <si>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</si>
  <si>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</si>
  <si>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</si>
  <si>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</si>
  <si>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</si>
  <si>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</si>
  <si>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</si>
  <si>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</si>
  <si>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</si>
  <si>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</si>
  <si>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</si>
  <si>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</si>
  <si>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</si>
  <si>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</si>
  <si>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</si>
  <si>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</si>
  <si>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</si>
  <si>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</si>
  <si>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</si>
  <si>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</si>
  <si>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</si>
  <si>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</si>
  <si>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</si>
  <si>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</si>
  <si>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</si>
  <si>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</si>
  <si>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</si>
  <si>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</si>
  <si>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</si>
  <si>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</si>
  <si>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</si>
  <si>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</si>
  <si>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</si>
  <si>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</si>
  <si>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</si>
  <si>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</si>
  <si>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</si>
  <si>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</si>
  <si>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</si>
  <si>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</si>
  <si>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</si>
  <si>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</si>
  <si>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</si>
  <si>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</si>
  <si>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</si>
  <si>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</si>
  <si>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</si>
  <si>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</si>
  <si>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</si>
  <si>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</si>
  <si>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</si>
  <si>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</si>
  <si>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</si>
  <si>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</si>
  <si>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</si>
  <si>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</si>
  <si>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</si>
  <si>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</si>
  <si>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</si>
  <si>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</si>
  <si>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</si>
  <si>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</si>
  <si>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</si>
  <si>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</si>
  <si>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</si>
  <si>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</si>
  <si>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</si>
  <si>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</si>
  <si>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</si>
  <si>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</si>
  <si>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</si>
  <si>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</si>
  <si>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</si>
  <si>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</si>
  <si>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</si>
  <si>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</si>
  <si>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</si>
  <si>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</si>
  <si>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</si>
  <si>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</si>
  <si>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</si>
  <si>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</si>
  <si>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</si>
  <si>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</si>
  <si>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</si>
  <si>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</si>
  <si>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</si>
  <si>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</si>
  <si>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</si>
  <si>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</si>
  <si>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</si>
  <si>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</si>
  <si>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</si>
  <si>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</si>
  <si>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</si>
  <si>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</si>
  <si>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</si>
  <si>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</si>
  <si>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</si>
  <si>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</si>
  <si>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</si>
  <si>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</si>
  <si>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</si>
  <si>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</si>
  <si>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</si>
  <si>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</si>
  <si>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</si>
  <si>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</si>
  <si>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</si>
  <si>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</si>
  <si>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</si>
  <si>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</si>
  <si>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</si>
  <si>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</si>
  <si>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</si>
  <si>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</si>
  <si>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</si>
  <si>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</si>
  <si>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</si>
  <si>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</si>
  <si>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</si>
  <si>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</si>
  <si>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</si>
  <si>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</si>
  <si>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</si>
  <si>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</si>
  <si>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</si>
  <si>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</si>
  <si>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</si>
  <si>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</si>
  <si>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</si>
  <si>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</si>
  <si>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</si>
  <si>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</si>
  <si>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</si>
  <si>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</si>
  <si>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</si>
  <si>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</si>
  <si>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</si>
  <si>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</si>
  <si>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</si>
  <si>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</si>
  <si>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</si>
  <si>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</si>
  <si>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</si>
  <si>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</si>
  <si>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</si>
  <si>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</si>
  <si>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</si>
  <si>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</si>
  <si>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</si>
  <si>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</si>
  <si>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</si>
  <si>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</si>
  <si>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</si>
  <si>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</si>
  <si>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</si>
  <si>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</si>
  <si>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</si>
  <si>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</si>
  <si>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</si>
  <si>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</si>
  <si>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</si>
  <si>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</si>
  <si>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</si>
  <si>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</si>
  <si>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</si>
  <si>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</si>
  <si>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</si>
  <si>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</si>
  <si>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</si>
  <si>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</si>
  <si>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</si>
  <si>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</si>
  <si>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</si>
  <si>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</si>
  <si>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</si>
  <si>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</si>
  <si>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</si>
  <si>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</si>
  <si>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</si>
  <si>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</si>
  <si>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</si>
  <si>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</si>
  <si>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</si>
  <si>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</si>
  <si>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</si>
  <si>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</si>
  <si>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</si>
  <si>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</si>
  <si>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</si>
  <si>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</si>
  <si>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</si>
  <si>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</si>
  <si>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</si>
  <si>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</si>
  <si>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</si>
  <si>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</si>
  <si>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</si>
  <si>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</si>
  <si>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</si>
  <si>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</si>
  <si>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</si>
  <si>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</si>
  <si>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</si>
  <si>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</si>
  <si>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</si>
  <si>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</si>
  <si>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</si>
  <si>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</si>
  <si>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</si>
  <si>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</si>
  <si>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</si>
  <si>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</si>
  <si>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</si>
  <si>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</si>
  <si>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</si>
  <si>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</si>
  <si>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</si>
  <si>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</si>
  <si>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</si>
  <si>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</si>
  <si>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</si>
  <si>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</si>
  <si>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</si>
  <si>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</si>
  <si>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</si>
  <si>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</si>
  <si>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</si>
  <si>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</si>
  <si>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</si>
  <si>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</si>
  <si>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</si>
  <si>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</si>
  <si>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</si>
  <si>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</si>
  <si>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</si>
  <si>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</si>
  <si>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</si>
  <si>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</si>
  <si>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</si>
  <si>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</si>
  <si>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</si>
  <si>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</si>
  <si>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</si>
  <si>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</si>
  <si>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</si>
  <si>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</si>
  <si>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</si>
  <si>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</si>
  <si>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</si>
  <si>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</si>
  <si>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</si>
  <si>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</si>
  <si>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</si>
  <si>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</si>
  <si>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</si>
  <si>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</si>
  <si>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</si>
  <si>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</si>
  <si>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</si>
  <si>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</si>
  <si>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</si>
  <si>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</si>
  <si>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</si>
  <si>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</si>
  <si>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</si>
  <si>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</si>
  <si>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</si>
  <si>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</si>
  <si>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</si>
  <si>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</si>
  <si>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</si>
  <si>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</si>
  <si>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</si>
  <si>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</si>
  <si>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</si>
  <si>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</si>
  <si>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</si>
  <si>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</si>
  <si>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</si>
  <si>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</si>
  <si>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</si>
  <si>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</si>
  <si>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</si>
  <si>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</si>
  <si>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</si>
  <si>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</si>
  <si>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</si>
  <si>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</si>
  <si>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</si>
  <si>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</si>
  <si>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</si>
  <si>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</si>
  <si>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</si>
  <si>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</si>
  <si>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</si>
  <si>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</si>
  <si>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</si>
  <si>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</si>
  <si>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</si>
  <si>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</si>
  <si>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</si>
  <si>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</si>
  <si>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</si>
  <si>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</si>
  <si>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</si>
  <si>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</si>
  <si>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</si>
  <si>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</si>
  <si>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</si>
  <si>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</si>
  <si>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</si>
  <si>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</si>
  <si>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</si>
  <si>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</si>
  <si>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</si>
  <si>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</si>
  <si>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</si>
  <si>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</si>
  <si>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</si>
  <si>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</si>
  <si>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</si>
  <si>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</si>
  <si>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</si>
  <si>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</si>
  <si>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</si>
  <si>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</si>
  <si>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</si>
  <si>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</si>
  <si>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</si>
  <si>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</si>
  <si>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</si>
  <si>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</si>
  <si>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</si>
  <si>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</si>
  <si>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</si>
  <si>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</si>
  <si>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</si>
  <si>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</si>
  <si>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</si>
  <si>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</si>
  <si>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</si>
  <si>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</si>
  <si>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</si>
  <si>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</si>
  <si>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</si>
  <si>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</si>
  <si>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</si>
  <si>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</si>
  <si>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</si>
  <si>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</si>
  <si>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</si>
  <si>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</si>
  <si>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</si>
  <si>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</si>
  <si>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</si>
  <si>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</si>
  <si>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</si>
  <si>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</si>
  <si>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</si>
  <si>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</si>
  <si>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</si>
  <si>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</si>
  <si>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</si>
  <si>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</si>
  <si>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</si>
  <si>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</si>
  <si>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</si>
  <si>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</si>
  <si>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</si>
  <si>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</si>
  <si>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</si>
  <si>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</si>
  <si>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</si>
  <si>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</si>
  <si>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</si>
  <si>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</si>
  <si>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</si>
  <si>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</si>
  <si>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</si>
  <si>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</si>
  <si>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</si>
  <si>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</si>
  <si>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</si>
  <si>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</si>
  <si>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</si>
  <si>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</si>
  <si>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</si>
  <si>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</si>
  <si>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</si>
  <si>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</si>
  <si>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</si>
  <si>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</si>
  <si>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</si>
  <si>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</si>
  <si>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</si>
  <si>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</si>
  <si>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</si>
  <si>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</si>
  <si>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</si>
  <si>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</si>
  <si>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</si>
  <si>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</si>
  <si>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</si>
  <si>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</si>
  <si>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</si>
  <si>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</si>
  <si>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</si>
  <si>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</si>
  <si>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</si>
  <si>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</si>
  <si>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</si>
  <si>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</si>
  <si>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</si>
  <si>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</si>
  <si>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</si>
  <si>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</si>
  <si>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</si>
  <si>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</si>
  <si>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</si>
  <si>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</si>
  <si>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</si>
  <si>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</si>
  <si>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</si>
  <si>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</si>
  <si>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</si>
  <si>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</si>
  <si>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</si>
  <si>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</si>
  <si>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</si>
  <si>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</si>
  <si>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</si>
  <si>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</si>
  <si>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</si>
  <si>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</si>
  <si>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</si>
  <si>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</si>
  <si>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</si>
  <si>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</si>
  <si>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</si>
  <si>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</si>
  <si>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</si>
  <si>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</si>
  <si>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</si>
  <si>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</si>
  <si>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</si>
  <si>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</si>
  <si>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</si>
  <si>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</si>
  <si>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</si>
  <si>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</si>
  <si>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</si>
  <si>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</si>
  <si>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</si>
  <si>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</si>
  <si>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</si>
  <si>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</si>
  <si>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</si>
  <si>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</si>
  <si>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</si>
  <si>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</si>
  <si>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</si>
  <si>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</si>
  <si>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</si>
  <si>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</si>
  <si>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</si>
  <si>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</si>
  <si>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</si>
  <si>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</si>
  <si>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</si>
  <si>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</si>
  <si>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</si>
  <si>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</si>
  <si>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</si>
  <si>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</si>
  <si>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</si>
  <si>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</si>
  <si>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</si>
  <si>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</si>
  <si>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</si>
  <si>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</si>
  <si>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</si>
  <si>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</si>
  <si>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</si>
  <si>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</si>
  <si>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</si>
  <si>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</si>
  <si>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</si>
  <si>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</si>
  <si>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</si>
  <si>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</si>
  <si>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</si>
  <si>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</si>
  <si>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</si>
  <si>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</si>
  <si>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</si>
  <si>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</si>
  <si>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</si>
  <si>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</si>
  <si>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</si>
  <si>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</si>
  <si>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</si>
  <si>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</si>
  <si>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</si>
  <si>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</si>
  <si>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</si>
  <si>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</si>
  <si>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</si>
  <si>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</si>
  <si>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</si>
  <si>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</si>
  <si>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</si>
  <si>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</si>
  <si>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</si>
  <si>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</si>
  <si>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</si>
  <si>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</si>
  <si>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</si>
  <si>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</si>
  <si>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</si>
  <si>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</si>
  <si>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</si>
  <si>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</si>
  <si>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</si>
  <si>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</si>
  <si>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</si>
  <si>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</si>
  <si>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</si>
  <si>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</si>
  <si>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</si>
  <si>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</si>
  <si>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</si>
  <si>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</si>
  <si>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</si>
  <si>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</si>
  <si>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</si>
  <si>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</si>
  <si>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</si>
  <si>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</si>
  <si>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</si>
  <si>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</si>
  <si>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</si>
  <si>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</si>
  <si>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</si>
  <si>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</si>
  <si>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</si>
  <si>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</si>
  <si>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</si>
  <si>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</si>
  <si>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</si>
  <si>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</si>
  <si>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</si>
  <si>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</si>
  <si>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</si>
  <si>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</si>
  <si>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</si>
  <si>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</si>
  <si>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</si>
  <si>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</si>
  <si>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</si>
  <si>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</si>
  <si>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</si>
  <si>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</si>
  <si>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</si>
  <si>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</si>
  <si>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</si>
  <si>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</si>
  <si>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</si>
  <si>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</si>
  <si>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</si>
  <si>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</si>
  <si>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</si>
  <si>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</si>
  <si>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</si>
  <si>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</si>
  <si>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</si>
  <si>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</si>
  <si>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</si>
  <si>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</si>
  <si>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</si>
  <si>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</si>
  <si>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</si>
  <si>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</si>
  <si>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</si>
  <si>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</si>
  <si>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</si>
  <si>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</si>
  <si>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</si>
  <si>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</si>
  <si>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</si>
  <si>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</si>
  <si>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</si>
  <si>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</si>
  <si>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</si>
  <si>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</si>
  <si>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</si>
  <si>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</si>
  <si>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</si>
  <si>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</si>
  <si>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</si>
  <si>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</si>
  <si>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</si>
  <si>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</si>
  <si>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</si>
  <si>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</si>
  <si>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</si>
  <si>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</si>
  <si>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</si>
  <si>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</si>
  <si>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</si>
  <si>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</si>
  <si>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</si>
  <si>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</si>
  <si>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</si>
  <si>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</si>
  <si>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</si>
  <si>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</si>
  <si>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</si>
  <si>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</si>
  <si>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</si>
  <si>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</si>
  <si>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</si>
  <si>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</si>
  <si>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</si>
  <si>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</si>
  <si>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</si>
  <si>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</si>
  <si>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</si>
  <si>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</si>
  <si>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</si>
  <si>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</si>
  <si>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</si>
  <si>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</si>
  <si>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</si>
  <si>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</si>
  <si>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</si>
  <si>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</si>
  <si>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</si>
  <si>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</si>
  <si>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</si>
  <si>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</si>
  <si>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</si>
  <si>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</si>
  <si>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</si>
  <si>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</si>
  <si>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</si>
  <si>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</si>
  <si>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</si>
  <si>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</si>
  <si>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</si>
  <si>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</si>
  <si>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</si>
  <si>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</si>
  <si>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</si>
  <si>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</si>
  <si>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</si>
  <si>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</si>
  <si>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</si>
  <si>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</si>
  <si>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</si>
  <si>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</si>
  <si>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</si>
  <si>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</si>
  <si>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</si>
  <si>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</si>
  <si>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</si>
  <si>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</si>
  <si>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</si>
  <si>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</si>
  <si>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</si>
  <si>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</si>
  <si>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</si>
  <si>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</si>
  <si>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</si>
  <si>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</si>
  <si>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</si>
  <si>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</si>
  <si>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</si>
  <si>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</si>
  <si>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</si>
  <si>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</si>
  <si>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</si>
  <si>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</si>
  <si>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</si>
  <si>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</si>
  <si>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</si>
  <si>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</si>
  <si>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</si>
  <si>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</si>
  <si>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</si>
  <si>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</si>
  <si>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</si>
  <si>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</si>
  <si>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</si>
  <si>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</si>
  <si>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</si>
  <si>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</si>
  <si>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</si>
  <si>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</si>
  <si>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</si>
  <si>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</si>
  <si>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</si>
  <si>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</si>
  <si>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</si>
  <si>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</si>
  <si>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</si>
  <si>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</si>
  <si>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</si>
  <si>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</si>
  <si>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</si>
  <si>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</si>
  <si>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</si>
  <si>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</si>
  <si>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</si>
  <si>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</si>
  <si>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</si>
  <si>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</si>
  <si>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</si>
  <si>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</si>
  <si>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</si>
  <si>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</si>
  <si>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</si>
  <si>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</si>
  <si>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</si>
  <si>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</si>
  <si>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</si>
  <si>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</si>
  <si>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</si>
  <si>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</si>
  <si>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</si>
  <si>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</si>
  <si>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</si>
  <si>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</si>
  <si>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</si>
  <si>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</si>
  <si>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</si>
  <si>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</si>
  <si>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</si>
  <si>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</si>
  <si>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</si>
  <si>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</si>
  <si>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</si>
  <si>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</si>
  <si>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</si>
  <si>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</si>
  <si>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</si>
  <si>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</si>
  <si>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</si>
  <si>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</si>
  <si>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</si>
  <si>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</si>
  <si>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</si>
  <si>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</si>
  <si>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</si>
  <si>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</si>
  <si>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</si>
  <si>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</si>
  <si>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</si>
  <si>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</si>
  <si>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</si>
  <si>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</si>
  <si>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</si>
  <si>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</si>
  <si>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</si>
  <si>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</si>
  <si>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</si>
  <si>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</si>
  <si>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</si>
  <si>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</si>
  <si>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</si>
  <si>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</si>
  <si>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</si>
  <si>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</si>
  <si>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</si>
  <si>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</si>
  <si>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</si>
  <si>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</si>
  <si>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</si>
  <si>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</si>
  <si>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</si>
  <si>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</si>
  <si>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</si>
  <si>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</si>
  <si>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</si>
  <si>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</si>
  <si>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</si>
  <si>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</si>
  <si>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</si>
  <si>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</si>
  <si>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</si>
  <si>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</si>
  <si>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</si>
  <si>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</si>
  <si>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</si>
  <si>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</si>
  <si>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</si>
  <si>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</si>
  <si>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</si>
  <si>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</si>
  <si>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</si>
  <si>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</si>
  <si>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</si>
  <si>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</si>
  <si>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</si>
  <si>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</si>
  <si>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</si>
  <si>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</si>
  <si>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</si>
  <si>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</si>
  <si>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</si>
  <si>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</si>
  <si>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</si>
  <si>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</si>
  <si>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</si>
  <si>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</si>
  <si>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</si>
  <si>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</si>
  <si>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</si>
  <si>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</si>
  <si>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</si>
  <si>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</si>
  <si>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</si>
  <si>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</si>
  <si>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</si>
  <si>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</si>
  <si>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</si>
  <si>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</si>
  <si>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</si>
  <si>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</si>
  <si>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</si>
  <si>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</si>
  <si>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</si>
  <si>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</si>
  <si>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</si>
  <si>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</si>
  <si>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</si>
  <si>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</si>
  <si>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</si>
  <si>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</si>
  <si>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</si>
  <si>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</si>
  <si>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</si>
  <si>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</si>
  <si>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</si>
  <si>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</si>
  <si>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</si>
  <si>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</si>
  <si>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</si>
  <si>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</si>
  <si>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</si>
  <si>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</si>
  <si>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</si>
  <si>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</si>
  <si>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</si>
  <si>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</si>
  <si>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</si>
  <si>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</si>
  <si>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</si>
  <si>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</si>
  <si>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</si>
  <si>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</si>
  <si>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</si>
  <si>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</si>
  <si>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</si>
  <si>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</si>
  <si>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</si>
  <si>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</si>
  <si>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</si>
  <si>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</si>
  <si>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</si>
  <si>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</si>
  <si>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</si>
  <si>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</si>
  <si>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</si>
  <si>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</si>
  <si>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</si>
  <si>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</si>
  <si>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</si>
  <si>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</si>
  <si>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</si>
  <si>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</si>
  <si>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</si>
  <si>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</si>
  <si>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</si>
  <si>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</si>
  <si>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</si>
  <si>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</si>
  <si>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</si>
  <si>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</si>
  <si>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</si>
  <si>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</si>
  <si>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</si>
  <si>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</si>
  <si>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</si>
  <si>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</si>
  <si>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</si>
  <si>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</si>
  <si>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</si>
  <si>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</si>
  <si>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</si>
  <si>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</si>
  <si>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</si>
  <si>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</si>
  <si>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</si>
  <si>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</si>
  <si>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</si>
  <si>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</si>
  <si>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</si>
  <si>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</si>
  <si>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</si>
  <si>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</si>
  <si>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</si>
  <si>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</si>
  <si>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</si>
  <si>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</si>
  <si>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</si>
  <si>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</si>
  <si>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</si>
  <si>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</si>
  <si>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</si>
  <si>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</si>
  <si>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</si>
  <si>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</si>
  <si>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</si>
  <si>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</si>
  <si>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</si>
  <si>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</si>
  <si>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</si>
  <si>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</si>
  <si>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</si>
  <si>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</si>
  <si>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</si>
  <si>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</si>
  <si>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</si>
  <si>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</si>
  <si>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</si>
  <si>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</si>
  <si>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</si>
  <si>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</si>
  <si>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</si>
  <si>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</si>
  <si>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</si>
  <si>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</si>
  <si>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</si>
  <si>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</si>
  <si>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</si>
  <si>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</si>
  <si>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</si>
  <si>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</si>
  <si>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</si>
  <si>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</si>
  <si>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</si>
  <si>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</si>
  <si>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</si>
  <si>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</si>
  <si>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</si>
  <si>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</si>
  <si>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</si>
  <si>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</si>
  <si>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</si>
  <si>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</si>
  <si>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</si>
  <si>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</si>
  <si>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</si>
  <si>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</si>
  <si>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</si>
  <si>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</si>
  <si>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</si>
  <si>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</si>
  <si>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</si>
  <si>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</si>
  <si>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</si>
  <si>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</si>
  <si>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</si>
  <si>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</si>
  <si>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</si>
  <si>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</si>
  <si>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</si>
  <si>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</si>
  <si>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</si>
  <si>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</si>
  <si>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</si>
  <si>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</si>
  <si>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</si>
  <si>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</si>
  <si>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</si>
  <si>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</si>
  <si>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</si>
  <si>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</si>
  <si>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</si>
  <si>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</si>
  <si>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</si>
  <si>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</si>
  <si>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</si>
  <si>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</si>
  <si>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</si>
  <si>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</si>
  <si>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</si>
  <si>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</si>
  <si>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</si>
  <si>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</si>
  <si>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</si>
  <si>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</si>
  <si>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</si>
  <si>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</si>
  <si>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</si>
  <si>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</si>
  <si>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</si>
  <si>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</si>
  <si>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</si>
  <si>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</si>
  <si>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</si>
  <si>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</si>
  <si>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</si>
  <si>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</si>
  <si>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</si>
  <si>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</si>
  <si>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</si>
  <si>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</si>
  <si>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</si>
  <si>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</si>
  <si>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</si>
  <si>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</si>
  <si>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</si>
  <si>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</si>
  <si>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</si>
  <si>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</si>
  <si>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</si>
  <si>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</si>
  <si>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</si>
  <si>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</si>
  <si>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</si>
  <si>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</si>
  <si>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</si>
  <si>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</si>
  <si>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</si>
  <si>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</si>
  <si>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</si>
  <si>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</si>
  <si>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</si>
  <si>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</si>
  <si>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</si>
  <si>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</si>
  <si>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</si>
  <si>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</si>
  <si>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</si>
  <si>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</si>
  <si>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</si>
  <si>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</si>
  <si>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</si>
  <si>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</si>
  <si>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</si>
  <si>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</si>
  <si>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</si>
  <si>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</si>
  <si>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</si>
  <si>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</si>
  <si>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</si>
  <si>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</si>
  <si>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</si>
  <si>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</si>
  <si>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</si>
  <si>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</si>
  <si>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</si>
  <si>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</si>
  <si>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</si>
  <si>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</si>
  <si>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</si>
  <si>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</si>
  <si>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</si>
  <si>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</si>
  <si>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</si>
  <si>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</si>
  <si>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</si>
  <si>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</si>
  <si>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</si>
  <si>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</si>
  <si>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</si>
  <si>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</si>
  <si>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</si>
  <si>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</si>
  <si>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</si>
  <si>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</si>
  <si>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</si>
  <si>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</si>
  <si>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</si>
  <si>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</si>
  <si>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</si>
  <si>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</si>
  <si>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</si>
  <si>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</si>
  <si>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</si>
  <si>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</si>
  <si>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</si>
  <si>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</si>
  <si>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</si>
  <si>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</si>
  <si>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</si>
  <si>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</si>
  <si>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</si>
  <si>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</si>
  <si>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</si>
  <si>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</si>
  <si>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</si>
  <si>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</si>
  <si>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</si>
  <si>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</si>
  <si>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</si>
  <si>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</si>
  <si>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</si>
  <si>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</si>
  <si>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</si>
  <si>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</si>
  <si>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</si>
  <si>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</si>
  <si>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</si>
  <si>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</si>
  <si>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</si>
  <si>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</si>
  <si>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</si>
  <si>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</si>
  <si>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</si>
  <si>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</si>
  <si>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</si>
  <si>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</si>
  <si>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</si>
  <si>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</si>
  <si>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</si>
  <si>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</si>
  <si>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</si>
  <si>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</si>
  <si>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</si>
  <si>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</si>
  <si>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</si>
  <si>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</si>
  <si>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</si>
  <si>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</si>
  <si>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</si>
  <si>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</si>
  <si>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</si>
  <si>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</si>
  <si>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</si>
  <si>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</si>
  <si>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</si>
  <si>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</si>
  <si>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</si>
  <si>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</si>
  <si>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</si>
  <si>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</si>
  <si>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</si>
  <si>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</si>
  <si>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</si>
  <si>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</si>
  <si>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</si>
  <si>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</si>
  <si>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</si>
  <si>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</si>
  <si>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</si>
  <si>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</si>
  <si>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</si>
  <si>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</si>
  <si>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</si>
  <si>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</si>
  <si>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</si>
  <si>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</si>
  <si>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</si>
  <si>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</si>
  <si>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</si>
  <si>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</si>
  <si>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</si>
  <si>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</si>
  <si>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</si>
  <si>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</si>
  <si>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</si>
  <si>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</si>
  <si>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</si>
  <si>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</si>
  <si>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</si>
  <si>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</si>
  <si>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</si>
  <si>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</si>
  <si>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</si>
  <si>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</si>
  <si>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</si>
  <si>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</si>
  <si>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</si>
  <si>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</si>
  <si>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</si>
  <si>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</si>
  <si>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</si>
  <si>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</si>
  <si>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</si>
  <si>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</si>
  <si>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</si>
  <si>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</si>
  <si>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</si>
  <si>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</si>
  <si>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</si>
  <si>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</si>
  <si>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</si>
  <si>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</si>
  <si>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</si>
  <si>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</si>
  <si>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</si>
  <si>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</si>
  <si>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</si>
  <si>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</si>
  <si>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</si>
  <si>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</si>
  <si>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</si>
  <si>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</si>
  <si>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</si>
  <si>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</si>
  <si>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</si>
  <si>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</si>
  <si>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</si>
  <si>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</si>
  <si>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</si>
  <si>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</si>
  <si>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</si>
  <si>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</si>
  <si>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</si>
  <si>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</si>
  <si>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</si>
  <si>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</si>
  <si>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</si>
  <si>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</si>
  <si>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</si>
  <si>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</si>
  <si>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</si>
  <si>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</si>
  <si>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</si>
  <si>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</si>
  <si>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</si>
  <si>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</si>
  <si>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</si>
  <si>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</si>
  <si>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</si>
  <si>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</si>
  <si>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</si>
  <si>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</si>
  <si>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</si>
  <si>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</si>
  <si>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</si>
  <si>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</si>
  <si>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</si>
  <si>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</si>
  <si>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</si>
  <si>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</si>
  <si>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</si>
  <si>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</si>
  <si>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</si>
  <si>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</si>
  <si>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</si>
  <si>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</si>
  <si>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</si>
  <si>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</si>
  <si>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</si>
  <si>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</si>
  <si>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</si>
  <si>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</si>
  <si>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</si>
  <si>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</si>
  <si>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</si>
  <si>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</si>
  <si>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</si>
  <si>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</si>
  <si>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</si>
  <si>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</si>
  <si>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</si>
  <si>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</si>
  <si>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</si>
  <si>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</si>
  <si>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</si>
  <si>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</si>
  <si>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</si>
  <si>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</si>
  <si>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</si>
  <si>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</si>
  <si>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</si>
  <si>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</si>
  <si>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</si>
  <si>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</si>
  <si>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</si>
  <si>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</si>
  <si>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</si>
  <si>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</si>
  <si>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</si>
  <si>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</si>
  <si>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</si>
  <si>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</si>
  <si>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</si>
  <si>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</si>
  <si>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</si>
  <si>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</si>
  <si>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</si>
  <si>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</si>
  <si>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</si>
  <si>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</si>
  <si>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</si>
  <si>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</si>
  <si>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</si>
  <si>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</si>
  <si>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</si>
  <si>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</si>
  <si>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</si>
  <si>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</si>
  <si>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</si>
  <si>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</si>
  <si>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</si>
  <si>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</si>
  <si>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</si>
  <si>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</si>
  <si>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</si>
  <si>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</si>
  <si>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</si>
  <si>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</si>
  <si>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</si>
  <si>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</si>
  <si>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</si>
  <si>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</si>
  <si>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</si>
  <si>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</si>
  <si>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</si>
  <si>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</si>
  <si>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</si>
  <si>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</si>
  <si>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</si>
  <si>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</si>
  <si>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</si>
  <si>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</si>
  <si>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</si>
  <si>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</si>
  <si>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</si>
  <si>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</si>
  <si>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</si>
  <si>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</si>
  <si>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</si>
  <si>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</si>
  <si>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</si>
  <si>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</si>
  <si>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</si>
  <si>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</si>
  <si>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</si>
  <si>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</si>
  <si>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</si>
  <si>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</si>
  <si>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</si>
  <si>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</si>
  <si>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</si>
  <si>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</si>
  <si>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</si>
  <si>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</si>
  <si>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</si>
  <si>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</si>
  <si>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</si>
  <si>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</si>
  <si>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</si>
  <si>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</si>
  <si>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</si>
  <si>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</si>
  <si>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</si>
  <si>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</si>
  <si>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</si>
  <si>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</si>
  <si>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</si>
  <si>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</si>
  <si>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</si>
  <si>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</si>
  <si>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</si>
  <si>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</si>
  <si>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</si>
  <si>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</si>
  <si>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</si>
  <si>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</si>
  <si>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</si>
  <si>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</si>
  <si>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</si>
  <si>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</si>
  <si>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</si>
  <si>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</si>
  <si>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</si>
  <si>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</si>
  <si>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</si>
  <si>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</si>
  <si>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</si>
  <si>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</si>
  <si>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</si>
  <si>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</si>
  <si>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</si>
  <si>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</si>
  <si>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</si>
  <si>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</si>
  <si>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</si>
  <si>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</si>
  <si>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</si>
  <si>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</si>
  <si>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</si>
  <si>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</si>
  <si>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</si>
  <si>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</si>
  <si>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</si>
  <si>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</si>
  <si>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</si>
  <si>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</si>
  <si>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</si>
  <si>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</si>
  <si>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</si>
  <si>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</si>
  <si>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</si>
  <si>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</si>
  <si>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</si>
  <si>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</si>
  <si>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</si>
  <si>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</si>
  <si>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</si>
  <si>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</si>
  <si>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</si>
  <si>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</si>
  <si>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</si>
  <si>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</si>
  <si>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</si>
  <si>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</si>
  <si>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</si>
  <si>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</si>
  <si>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</si>
  <si>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</si>
  <si>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</si>
  <si>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</si>
  <si>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</si>
  <si>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</si>
  <si>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</si>
  <si>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</si>
  <si>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</si>
  <si>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</si>
  <si>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</si>
  <si>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</si>
  <si>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</si>
  <si>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</si>
  <si>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</si>
  <si>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</si>
  <si>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</si>
  <si>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</si>
  <si>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</si>
  <si>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</si>
  <si>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</si>
  <si>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</si>
  <si>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</si>
  <si>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</si>
  <si>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</si>
  <si>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</si>
  <si>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</si>
  <si>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</si>
  <si>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</si>
  <si>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</si>
  <si>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</si>
  <si>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</si>
  <si>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</si>
  <si>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</si>
  <si>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</si>
  <si>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</si>
  <si>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</si>
  <si>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</si>
  <si>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</si>
  <si>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</si>
  <si>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</si>
  <si>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</si>
  <si>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</si>
  <si>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</si>
  <si>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</si>
  <si>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</si>
  <si>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</si>
  <si>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</si>
  <si>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</si>
  <si>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</si>
  <si>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</si>
  <si>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</si>
  <si>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</si>
  <si>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</si>
  <si>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</si>
  <si>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</si>
  <si>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</si>
  <si>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</si>
  <si>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</si>
  <si>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</si>
  <si>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</si>
  <si>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</si>
  <si>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</si>
  <si>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</si>
  <si>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</si>
  <si>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</si>
  <si>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</si>
  <si>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</si>
  <si>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</si>
  <si>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</si>
  <si>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</si>
  <si>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</si>
  <si>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</si>
  <si>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</si>
  <si>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</si>
  <si>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</si>
  <si>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</si>
  <si>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</si>
  <si>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</si>
  <si>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</si>
  <si>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</si>
  <si>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</si>
  <si>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</si>
  <si>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</si>
  <si>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</si>
  <si>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</si>
  <si>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</si>
  <si>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</si>
  <si>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</si>
  <si>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</si>
  <si>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</si>
  <si>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</si>
  <si>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</si>
  <si>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</si>
  <si>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</si>
  <si>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</si>
  <si>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</si>
  <si>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</si>
  <si>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</si>
  <si>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</si>
  <si>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</si>
  <si>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</si>
  <si>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</si>
  <si>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</si>
  <si>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</si>
  <si>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</si>
  <si>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</si>
  <si>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</si>
  <si>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</si>
  <si>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</si>
  <si>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</si>
  <si>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</si>
  <si>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</si>
  <si>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</si>
  <si>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</si>
  <si>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</si>
  <si>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</si>
  <si>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</si>
  <si>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</si>
  <si>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</si>
  <si>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</si>
  <si>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</si>
  <si>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</si>
  <si>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</si>
  <si>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</si>
  <si>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</si>
  <si>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</si>
  <si>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</si>
  <si>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</si>
  <si>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</si>
  <si>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</si>
  <si>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</si>
  <si>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</si>
  <si>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</si>
  <si>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</si>
  <si>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</si>
  <si>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</si>
  <si>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</si>
  <si>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</si>
  <si>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</si>
  <si>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</si>
  <si>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</si>
  <si>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</si>
  <si>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</si>
  <si>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</si>
  <si>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</si>
  <si>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</si>
  <si>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</si>
  <si>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</si>
  <si>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</si>
  <si>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</si>
  <si>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</si>
  <si>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</si>
  <si>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</si>
  <si>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</si>
  <si>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</si>
  <si>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</si>
  <si>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</si>
  <si>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</si>
  <si>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</si>
  <si>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</si>
  <si>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</si>
  <si>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</si>
  <si>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</si>
  <si>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</si>
  <si>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</si>
  <si>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</si>
  <si>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</si>
  <si>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</si>
  <si>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</si>
  <si>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</si>
  <si>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</si>
  <si>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</si>
  <si>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</si>
  <si>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</si>
  <si>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</si>
  <si>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</si>
  <si>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</si>
  <si>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</si>
  <si>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</si>
  <si>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</si>
  <si>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</si>
  <si>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</si>
  <si>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</si>
  <si>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</si>
  <si>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</si>
  <si>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</si>
  <si>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</si>
  <si>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</si>
  <si>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</si>
  <si>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</si>
  <si>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</si>
  <si>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</si>
  <si>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</si>
  <si>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</si>
  <si>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</si>
  <si>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</si>
  <si>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</si>
  <si>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</si>
  <si>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</si>
  <si>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</si>
  <si>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</si>
  <si>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</si>
  <si>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</si>
  <si>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</si>
  <si>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</si>
  <si>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</si>
  <si>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</si>
  <si>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</si>
  <si>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</si>
  <si>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</si>
  <si>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</si>
  <si>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</si>
  <si>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</si>
  <si>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</si>
  <si>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</si>
  <si>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</si>
  <si>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</si>
  <si>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</si>
  <si>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</si>
  <si>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</si>
  <si>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</si>
  <si>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</si>
  <si>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</si>
  <si>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</si>
  <si>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</si>
  <si>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</si>
  <si>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</si>
  <si>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</si>
  <si>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</si>
  <si>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</si>
  <si>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</si>
  <si>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</si>
  <si>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</si>
  <si>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</si>
  <si>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</si>
  <si>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</si>
  <si>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</si>
  <si>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</si>
  <si>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</si>
  <si>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</si>
  <si>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</si>
  <si>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</si>
  <si>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</si>
  <si>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</si>
  <si>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</si>
  <si>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</si>
  <si>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</si>
  <si>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</si>
  <si>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</si>
  <si>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</si>
  <si>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</si>
  <si>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</si>
  <si>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</si>
  <si>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</si>
  <si>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</si>
  <si>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</si>
  <si>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</si>
  <si>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</si>
  <si>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</si>
  <si>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</si>
  <si>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</si>
  <si>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</si>
  <si>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</si>
  <si>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</si>
  <si>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</si>
  <si>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</si>
  <si>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</si>
  <si>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</si>
  <si>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</si>
  <si>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</si>
  <si>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</si>
  <si>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</si>
  <si>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</si>
  <si>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</si>
  <si>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</si>
  <si>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</si>
  <si>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</si>
  <si>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</si>
  <si>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</si>
  <si>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</si>
  <si>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</si>
  <si>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</si>
  <si>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</si>
  <si>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</si>
  <si>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</si>
  <si>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</si>
  <si>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</si>
  <si>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</si>
  <si>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</si>
  <si>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</si>
  <si>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</si>
  <si>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</si>
  <si>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</si>
  <si>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</si>
  <si>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</si>
  <si>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</si>
  <si>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</si>
  <si>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</si>
  <si>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</si>
  <si>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</si>
  <si>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</si>
  <si>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</si>
  <si>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</si>
  <si>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</si>
  <si>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</si>
  <si>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</si>
  <si>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</si>
  <si>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</si>
  <si>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</si>
  <si>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</si>
  <si>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</si>
  <si>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</si>
  <si>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</si>
  <si>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</si>
  <si>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</si>
  <si>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</si>
  <si>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</si>
  <si>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</si>
  <si>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</si>
  <si>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</si>
  <si>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</si>
  <si>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</si>
  <si>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</si>
  <si>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</si>
  <si>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</si>
  <si>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</si>
  <si>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</si>
  <si>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</si>
  <si>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</si>
  <si>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</si>
  <si>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</si>
  <si>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</si>
  <si>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</si>
  <si>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</si>
  <si>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</si>
  <si>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</si>
  <si>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</si>
  <si>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</si>
  <si>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</si>
  <si>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</si>
  <si>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</si>
  <si>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</si>
  <si>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</si>
  <si>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</si>
  <si>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</si>
  <si>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</si>
  <si>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</si>
  <si>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</si>
  <si>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</si>
  <si>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</si>
  <si>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</si>
  <si>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</si>
  <si>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</si>
  <si>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</si>
  <si>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</si>
  <si>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</si>
  <si>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</si>
  <si>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</si>
  <si>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</si>
  <si>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</si>
  <si>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</si>
  <si>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</si>
  <si>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</si>
  <si>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</si>
  <si>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</si>
  <si>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</si>
  <si>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</si>
  <si>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</si>
  <si>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</si>
  <si>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</si>
  <si>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</si>
  <si>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</si>
  <si>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</si>
  <si>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</si>
  <si>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</si>
  <si>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</si>
  <si>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</si>
  <si>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</si>
  <si>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</si>
  <si>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</si>
  <si>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</si>
  <si>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</si>
  <si>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</si>
  <si>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</si>
  <si>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</si>
  <si>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</si>
  <si>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</si>
  <si>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</si>
  <si>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</si>
  <si>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</si>
  <si>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</si>
  <si>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</si>
  <si>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</si>
  <si>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</si>
  <si>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</si>
  <si>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</si>
  <si>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</si>
  <si>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</si>
  <si>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</si>
  <si>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</si>
  <si>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</si>
  <si>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</si>
  <si>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</si>
  <si>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</si>
  <si>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</si>
  <si>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</si>
  <si>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</si>
  <si>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</si>
  <si>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</si>
  <si>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</si>
  <si>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</si>
  <si>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</si>
  <si>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</si>
  <si>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</si>
  <si>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</si>
  <si>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</si>
  <si>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</si>
  <si>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</si>
  <si>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</si>
  <si>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</si>
  <si>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</si>
  <si>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</si>
  <si>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</si>
  <si>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</si>
  <si>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</si>
  <si>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</si>
  <si>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</si>
  <si>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</si>
  <si>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</si>
  <si>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</si>
  <si>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</si>
  <si>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</si>
  <si>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</si>
  <si>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</si>
  <si>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</si>
  <si>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</si>
  <si>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</si>
  <si>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</si>
  <si>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</si>
  <si>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</si>
  <si>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</si>
  <si>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</si>
  <si>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</si>
  <si>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</si>
  <si>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</si>
  <si>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</si>
  <si>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</si>
  <si>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</si>
  <si>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</si>
  <si>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</si>
  <si>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</si>
  <si>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</si>
  <si>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</si>
  <si>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</si>
  <si>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</si>
  <si>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</si>
  <si>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</si>
  <si>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</si>
  <si>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</si>
  <si>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</si>
  <si>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</si>
  <si>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</si>
  <si>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</si>
  <si>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</si>
  <si>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</si>
  <si>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</si>
  <si>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</si>
  <si>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</si>
  <si>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</si>
  <si>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</si>
  <si>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</si>
  <si>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</si>
  <si>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</si>
  <si>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</si>
  <si>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</si>
  <si>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</si>
  <si>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</si>
  <si>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</si>
  <si>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</si>
  <si>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</si>
  <si>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</si>
  <si>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</si>
  <si>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</si>
  <si>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</si>
  <si>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</si>
  <si>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</si>
  <si>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</si>
  <si>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</si>
  <si>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</si>
  <si>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</si>
  <si>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</si>
  <si>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</si>
  <si>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</si>
  <si>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</si>
  <si>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</si>
  <si>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</si>
  <si>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</si>
  <si>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</si>
  <si>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</si>
  <si>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</si>
  <si>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</si>
  <si>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</si>
  <si>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</si>
  <si>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</si>
  <si>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</si>
  <si>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</si>
  <si>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</si>
  <si>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</si>
  <si>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</si>
  <si>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</si>
  <si>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</si>
  <si>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</si>
  <si>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</si>
  <si>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</si>
  <si>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</si>
  <si>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</si>
  <si>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</si>
  <si>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</si>
  <si>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</si>
  <si>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</si>
  <si>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</si>
  <si>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</si>
  <si>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</si>
  <si>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</si>
  <si>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</si>
  <si>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</si>
  <si>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</si>
  <si>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</si>
  <si>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</si>
  <si>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</si>
  <si>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</si>
  <si>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</si>
  <si>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</si>
  <si>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</si>
  <si>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</si>
  <si>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</si>
  <si>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</si>
  <si>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</si>
  <si>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</si>
  <si>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</si>
  <si>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</si>
  <si>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</si>
  <si>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</si>
  <si>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</si>
  <si>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</si>
  <si>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</si>
  <si>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</si>
  <si>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</si>
  <si>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</si>
  <si>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</si>
  <si>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</si>
  <si>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</si>
  <si>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</si>
  <si>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</si>
  <si>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</si>
  <si>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</si>
  <si>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</si>
  <si>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</si>
  <si>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</si>
  <si>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</si>
  <si>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</si>
  <si>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</si>
  <si>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</si>
  <si>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</si>
  <si>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</si>
  <si>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</si>
  <si>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</si>
  <si>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</si>
  <si>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</si>
  <si>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</si>
  <si>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</si>
  <si>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</si>
  <si>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</si>
  <si>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</si>
  <si>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</si>
  <si>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</si>
  <si>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</si>
  <si>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</si>
  <si>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</si>
  <si>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</si>
  <si>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</si>
  <si>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</si>
  <si>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</si>
  <si>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</si>
  <si>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</si>
  <si>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</si>
  <si>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</si>
  <si>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</si>
  <si>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</si>
  <si>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</si>
  <si>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</si>
  <si>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</si>
  <si>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</si>
  <si>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</si>
  <si>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</si>
  <si>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</si>
  <si>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</si>
  <si>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</si>
  <si>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</si>
  <si>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</si>
  <si>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</si>
  <si>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</si>
  <si>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</si>
  <si>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</si>
  <si>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</si>
  <si>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</si>
  <si>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</si>
  <si>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</si>
  <si>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</si>
  <si>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</si>
  <si>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</si>
  <si>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</si>
  <si>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</si>
  <si>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</si>
  <si>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</si>
  <si>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</si>
  <si>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</si>
  <si>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</si>
  <si>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</si>
  <si>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</si>
  <si>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</si>
  <si>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</si>
  <si>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</si>
  <si>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</si>
  <si>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</si>
  <si>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</si>
  <si>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</si>
  <si>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</si>
  <si>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</si>
  <si>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</si>
  <si>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</si>
  <si>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</si>
  <si>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</si>
  <si>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</si>
  <si>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</si>
  <si>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</si>
  <si>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</si>
  <si>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</si>
  <si>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</si>
  <si>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</si>
  <si>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</si>
  <si>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</si>
  <si>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</si>
  <si>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</si>
  <si>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</si>
  <si>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</si>
  <si>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</si>
  <si>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</si>
  <si>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</si>
  <si>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</si>
  <si>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</si>
  <si>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</si>
  <si>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</si>
  <si>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</si>
  <si>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</si>
  <si>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</si>
  <si>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</si>
  <si>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</si>
  <si>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</si>
  <si>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</si>
  <si>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</si>
  <si>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</si>
  <si>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</si>
  <si>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</si>
  <si>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</si>
  <si>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</si>
  <si>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</si>
  <si>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</si>
  <si>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</si>
  <si>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</si>
  <si>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</si>
  <si>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</si>
  <si>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</si>
  <si>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</si>
  <si>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</si>
  <si>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</si>
  <si>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</si>
  <si>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</si>
  <si>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</si>
  <si>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</si>
  <si>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</si>
  <si>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</si>
  <si>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</si>
  <si>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</si>
  <si>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</si>
  <si>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</si>
  <si>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</si>
  <si>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</si>
  <si>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</si>
  <si>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</si>
  <si>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</si>
  <si>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</si>
  <si>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</si>
  <si>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</si>
  <si>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</si>
  <si>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</si>
  <si>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</si>
  <si>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</si>
  <si>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</si>
  <si>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</si>
  <si>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</si>
  <si>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</si>
  <si>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</si>
  <si>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</si>
  <si>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</si>
  <si>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</si>
  <si>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</si>
  <si>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</si>
  <si>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</si>
  <si>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</si>
  <si>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</si>
  <si>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</si>
  <si>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</si>
  <si>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</si>
  <si>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</si>
  <si>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</si>
  <si>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</si>
  <si>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</si>
  <si>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</si>
  <si>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</si>
  <si>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</si>
  <si>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</si>
  <si>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</si>
  <si>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</si>
  <si>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</si>
  <si>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</si>
  <si>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</si>
  <si>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</si>
  <si>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</si>
  <si>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</si>
  <si>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</si>
  <si>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</si>
  <si>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</si>
  <si>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</si>
  <si>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</si>
  <si>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</si>
  <si>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</si>
  <si>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</si>
  <si>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</si>
  <si>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</si>
  <si>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</si>
  <si>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</si>
  <si>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</si>
  <si>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</si>
  <si>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</si>
  <si>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</si>
  <si>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</si>
  <si>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</si>
  <si>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</si>
  <si>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</si>
  <si>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</si>
  <si>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</si>
  <si>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</si>
  <si>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</si>
  <si>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</si>
  <si>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</si>
  <si>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</si>
  <si>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</si>
  <si>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</si>
  <si>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</si>
  <si>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</si>
  <si>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</si>
  <si>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</si>
  <si>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</si>
  <si>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</si>
  <si>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</si>
  <si>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</si>
  <si>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</si>
  <si>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</si>
  <si>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</si>
  <si>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</si>
  <si>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</si>
  <si>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</si>
  <si>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</si>
  <si>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</si>
  <si>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</si>
  <si>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</si>
  <si>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</si>
  <si>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</si>
  <si>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</si>
  <si>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</si>
  <si>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</si>
  <si>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</si>
  <si>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</si>
  <si>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</si>
  <si>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</si>
  <si>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</si>
  <si>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</si>
  <si>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</si>
  <si>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</si>
  <si>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</si>
  <si>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</si>
  <si>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</si>
  <si>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</si>
  <si>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</si>
  <si>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</si>
  <si>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</si>
  <si>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</si>
  <si>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</si>
  <si>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</si>
  <si>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</si>
  <si>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</si>
  <si>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</si>
  <si>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</si>
  <si>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</si>
  <si>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</si>
  <si>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</si>
  <si>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</si>
  <si>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</si>
  <si>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</si>
  <si>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</si>
  <si>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</si>
  <si>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</si>
  <si>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</si>
  <si>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</si>
  <si>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</si>
  <si>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</si>
  <si>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</si>
  <si>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</si>
  <si>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</si>
  <si>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</si>
  <si>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</si>
  <si>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</si>
  <si>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</si>
  <si>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</si>
  <si>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</si>
  <si>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</si>
  <si>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</si>
  <si>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</si>
  <si>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</si>
  <si>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</si>
  <si>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</si>
  <si>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</si>
  <si>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</si>
  <si>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</si>
  <si>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</si>
  <si>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</si>
  <si>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</si>
  <si>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</si>
  <si>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</si>
  <si>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</si>
  <si>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</si>
  <si>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</si>
  <si>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</si>
  <si>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</si>
  <si>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</si>
  <si>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</si>
  <si>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</si>
  <si>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</si>
  <si>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</si>
  <si>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</si>
  <si>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</si>
  <si>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</si>
  <si>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</si>
  <si>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</si>
  <si>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</si>
  <si>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</si>
  <si>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</si>
  <si>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</si>
  <si>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</si>
  <si>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</si>
  <si>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</si>
  <si>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</si>
  <si>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</si>
  <si>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</si>
  <si>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</si>
  <si>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</si>
  <si>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</si>
  <si>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</si>
  <si>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</si>
  <si>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</si>
  <si>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</si>
  <si>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</si>
  <si>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</si>
  <si>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</si>
  <si>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</si>
  <si>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</si>
  <si>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</si>
  <si>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</si>
  <si>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</si>
  <si>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</si>
  <si>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</si>
  <si>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</si>
  <si>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</si>
  <si>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</si>
  <si>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</si>
  <si>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</si>
  <si>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</si>
  <si>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</si>
  <si>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</si>
  <si>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</si>
  <si>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</si>
  <si>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</si>
  <si>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</si>
  <si>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</si>
  <si>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</si>
  <si>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</si>
  <si>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</si>
  <si>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</si>
  <si>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</si>
  <si>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</si>
  <si>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</si>
  <si>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</si>
  <si>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</si>
  <si>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</si>
  <si>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</si>
  <si>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</si>
  <si>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</si>
  <si>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</si>
  <si>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</si>
  <si>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</si>
  <si>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</si>
  <si>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</si>
  <si>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</si>
  <si>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</si>
  <si>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</si>
  <si>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</si>
  <si>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</si>
  <si>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</si>
  <si>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</si>
  <si>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</si>
  <si>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</si>
  <si>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</si>
  <si>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</si>
  <si>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</si>
  <si>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</si>
  <si>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</si>
  <si>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</si>
  <si>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</si>
  <si>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</si>
  <si>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</si>
  <si>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</si>
  <si>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</si>
  <si>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</si>
  <si>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</si>
  <si>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</si>
  <si>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</si>
  <si>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</si>
  <si>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</si>
  <si>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</si>
  <si>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</si>
  <si>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</si>
  <si>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</si>
  <si>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</si>
  <si>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</si>
  <si>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</si>
  <si>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</si>
  <si>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</si>
  <si>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</si>
  <si>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</si>
  <si>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</si>
  <si>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</si>
  <si>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</si>
  <si>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</si>
  <si>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</si>
  <si>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</si>
  <si>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</si>
  <si>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</si>
  <si>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</si>
  <si>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</si>
  <si>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</si>
  <si>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</si>
  <si>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</si>
  <si>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</si>
  <si>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</si>
  <si>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</si>
  <si>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</si>
  <si>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</si>
  <si>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</si>
  <si>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</si>
  <si>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</si>
  <si>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</si>
  <si>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</si>
  <si>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</si>
  <si>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</si>
  <si>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</si>
  <si>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</si>
  <si>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</si>
  <si>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</si>
  <si>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</si>
  <si>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</si>
  <si>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</si>
  <si>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</si>
  <si>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</si>
  <si>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</si>
  <si>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</si>
  <si>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</si>
  <si>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</si>
  <si>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</si>
  <si>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</si>
  <si>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</si>
  <si>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</si>
  <si>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</si>
  <si>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</si>
  <si>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</si>
  <si>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</si>
  <si>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</si>
  <si>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</si>
  <si>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</si>
  <si>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</si>
  <si>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</si>
  <si>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</si>
  <si>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</si>
  <si>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</si>
  <si>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</si>
  <si>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</si>
  <si>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</si>
  <si>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</si>
  <si>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</si>
  <si>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</si>
  <si>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</si>
  <si>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</si>
  <si>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</si>
  <si>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</si>
  <si>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</si>
  <si>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</si>
  <si>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</si>
  <si>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</si>
  <si>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</si>
  <si>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</si>
  <si>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</si>
  <si>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</si>
  <si>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</si>
  <si>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</si>
  <si>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</si>
  <si>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</si>
  <si>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</si>
  <si>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</si>
  <si>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</si>
  <si>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</si>
  <si>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</si>
  <si>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</si>
  <si>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</si>
  <si>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</si>
  <si>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</si>
  <si>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</si>
  <si>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</si>
  <si>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</si>
  <si>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</si>
  <si>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</si>
  <si>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</si>
  <si>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</si>
  <si>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</si>
  <si>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</si>
  <si>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</si>
  <si>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</si>
  <si>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</si>
  <si>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</si>
  <si>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</si>
  <si>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</si>
  <si>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</si>
  <si>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</si>
  <si>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</si>
  <si>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</si>
  <si>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</si>
  <si>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</si>
  <si>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</si>
  <si>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</si>
  <si>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</si>
  <si>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</si>
  <si>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</si>
  <si>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</si>
  <si>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</si>
  <si>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</si>
  <si>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</si>
  <si>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</si>
  <si>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</si>
  <si>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</si>
  <si>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</si>
  <si>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</si>
  <si>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</si>
  <si>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</si>
  <si>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</si>
  <si>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</si>
  <si>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</si>
  <si>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</si>
  <si>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</si>
  <si>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</si>
  <si>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</si>
  <si>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</si>
  <si>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</si>
  <si>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</si>
  <si>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</si>
  <si>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</si>
  <si>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</si>
  <si>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</si>
  <si>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</si>
  <si>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</si>
  <si>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</si>
  <si>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</si>
  <si>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</si>
  <si>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</si>
  <si>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</si>
  <si>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</si>
  <si>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</si>
  <si>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</si>
  <si>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</si>
  <si>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</si>
  <si>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</si>
  <si>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</si>
  <si>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</si>
  <si>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</si>
  <si>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</si>
  <si>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</si>
  <si>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</si>
  <si>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</si>
  <si>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</si>
  <si>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</si>
  <si>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</si>
  <si>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</si>
  <si>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</si>
  <si>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</si>
  <si>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</si>
  <si>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</si>
  <si>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</si>
  <si>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</si>
  <si>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</si>
  <si>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</si>
  <si>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</si>
  <si>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</si>
  <si>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</si>
  <si>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</si>
  <si>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</si>
  <si>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</si>
  <si>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</si>
  <si>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</si>
  <si>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</si>
  <si>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</si>
  <si>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</si>
  <si>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</si>
  <si>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</si>
  <si>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</si>
  <si>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</si>
  <si>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</si>
  <si>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</si>
  <si>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</si>
  <si>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</si>
  <si>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</si>
  <si>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</si>
  <si>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</si>
  <si>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</si>
  <si>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</si>
  <si>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</si>
  <si>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</si>
  <si>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</si>
  <si>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</si>
  <si>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</si>
  <si>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</si>
  <si>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</si>
  <si>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</si>
  <si>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</si>
  <si>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</si>
  <si>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</si>
  <si>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</si>
  <si>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</si>
  <si>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</si>
  <si>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</si>
  <si>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</si>
  <si>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</si>
  <si>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</si>
  <si>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</si>
  <si>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</si>
  <si>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</si>
  <si>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</si>
  <si>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</si>
  <si>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</si>
  <si>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</si>
  <si>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</si>
  <si>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</si>
  <si>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</si>
  <si>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</si>
  <si>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</si>
  <si>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</si>
  <si>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</si>
  <si>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</si>
  <si>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</si>
  <si>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</si>
  <si>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</si>
  <si>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</si>
  <si>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</si>
  <si>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</si>
  <si>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</si>
  <si>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</si>
  <si>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</si>
  <si>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</si>
  <si>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</si>
  <si>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</si>
  <si>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</si>
  <si>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</si>
  <si>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</si>
  <si>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</si>
  <si>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</si>
  <si>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</si>
  <si>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</si>
  <si>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</si>
  <si>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</si>
  <si>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</si>
  <si>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</si>
  <si>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</si>
  <si>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</si>
  <si>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</si>
  <si>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</si>
  <si>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</si>
  <si>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</si>
  <si>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</si>
  <si>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</si>
  <si>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</si>
  <si>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</si>
  <si>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</si>
  <si>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</si>
  <si>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</si>
  <si>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</si>
  <si>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</si>
  <si>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</si>
  <si>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</si>
  <si>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</si>
  <si>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</si>
  <si>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</si>
  <si>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</si>
  <si>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</si>
  <si>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</si>
  <si>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</si>
  <si>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</si>
  <si>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</si>
  <si>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</si>
  <si>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</si>
  <si>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</si>
  <si>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</si>
  <si>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</si>
  <si>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</si>
  <si>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</si>
  <si>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</si>
  <si>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</si>
  <si>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</si>
  <si>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</si>
  <si>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</si>
  <si>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</si>
  <si>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</si>
  <si>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</si>
  <si>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</si>
  <si>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</si>
  <si>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</si>
  <si>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</si>
  <si>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</si>
  <si>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</si>
  <si>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</si>
  <si>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</si>
  <si>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</si>
  <si>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</si>
  <si>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</si>
  <si>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</si>
  <si>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</si>
  <si>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</si>
  <si>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</si>
  <si>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</si>
  <si>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</si>
  <si>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</si>
  <si>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</si>
  <si>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</si>
  <si>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</si>
  <si>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</si>
  <si>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</si>
  <si>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</si>
  <si>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</si>
  <si>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</si>
  <si>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</si>
  <si>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</si>
  <si>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</si>
  <si>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</si>
  <si>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</si>
  <si>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</si>
  <si>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</si>
  <si>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</si>
  <si>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</si>
  <si>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</si>
  <si>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</si>
  <si>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</si>
  <si>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</si>
  <si>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</si>
  <si>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</si>
  <si>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</si>
  <si>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</si>
  <si>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</si>
  <si>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</si>
  <si>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</si>
  <si>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</si>
  <si>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</si>
  <si>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</si>
  <si>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</si>
  <si>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</si>
  <si>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</si>
  <si>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</si>
  <si>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</si>
  <si>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</si>
  <si>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</si>
  <si>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</si>
  <si>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</si>
  <si>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</si>
  <si>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</si>
  <si>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</si>
  <si>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</si>
  <si>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</si>
  <si>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</si>
  <si>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</si>
  <si>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</si>
  <si>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</si>
  <si>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</si>
  <si>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</si>
  <si>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</si>
  <si>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</si>
  <si>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</si>
  <si>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</si>
  <si>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</si>
  <si>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</si>
  <si>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</si>
  <si>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</si>
  <si>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</si>
  <si>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</si>
  <si>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</si>
  <si>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</si>
  <si>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</si>
  <si>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</si>
  <si>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</si>
  <si>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</si>
  <si>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</si>
  <si>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</si>
  <si>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</si>
  <si>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</si>
  <si>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</si>
  <si>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</si>
  <si>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</si>
  <si>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</si>
  <si>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</si>
  <si>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</si>
  <si>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</si>
  <si>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</si>
  <si>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</si>
  <si>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</si>
  <si>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</si>
  <si>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</si>
  <si>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</si>
  <si>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</si>
  <si>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</si>
  <si>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</si>
  <si>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</si>
  <si>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</si>
  <si>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</si>
  <si>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</si>
  <si>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</si>
  <si>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</si>
  <si>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</si>
  <si>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</si>
  <si>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</si>
  <si>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</si>
  <si>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</si>
  <si>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</si>
  <si>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</si>
  <si>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</si>
  <si>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</si>
  <si>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</si>
  <si>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</si>
  <si>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</si>
  <si>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</si>
  <si>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</si>
  <si>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</si>
  <si>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</si>
  <si>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</si>
  <si>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</si>
  <si>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</si>
  <si>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</si>
  <si>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</si>
  <si>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</si>
  <si>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</si>
  <si>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</si>
  <si>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</si>
  <si>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</si>
  <si>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</si>
  <si>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</si>
  <si>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</si>
  <si>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</si>
  <si>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</si>
  <si>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</si>
  <si>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</si>
  <si>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</si>
  <si>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</si>
  <si>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</si>
  <si>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</si>
  <si>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</si>
  <si>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</si>
  <si>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</si>
  <si>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</si>
  <si>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</si>
  <si>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</si>
  <si>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</si>
  <si>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</si>
  <si>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</si>
  <si>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</si>
  <si>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</si>
  <si>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</si>
  <si>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</si>
  <si>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</si>
  <si>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</si>
  <si>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</si>
  <si>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</si>
  <si>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</si>
  <si>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</si>
  <si>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</si>
  <si>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</si>
  <si>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</si>
  <si>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</si>
  <si>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</si>
  <si>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</si>
  <si>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</si>
  <si>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</si>
  <si>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</si>
  <si>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</si>
  <si>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</si>
  <si>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</si>
  <si>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</si>
  <si>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</si>
  <si>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</si>
  <si>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</si>
  <si>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</si>
  <si>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</si>
  <si>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</si>
  <si>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</si>
  <si>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</si>
  <si>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</si>
  <si>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</si>
  <si>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</si>
  <si>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</si>
  <si>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</si>
  <si>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</si>
  <si>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</si>
  <si>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</si>
  <si>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</si>
  <si>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</si>
  <si>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</si>
  <si>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</si>
  <si>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</si>
  <si>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</si>
  <si>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</si>
  <si>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</si>
  <si>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</si>
  <si>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</si>
  <si>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</si>
  <si>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</si>
  <si>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</si>
  <si>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</si>
  <si>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</si>
  <si>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</si>
  <si>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</si>
  <si>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</si>
  <si>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</si>
  <si>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</si>
  <si>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</si>
  <si>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</si>
  <si>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</si>
  <si>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</si>
  <si>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</si>
  <si>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</si>
  <si>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</si>
  <si>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</si>
  <si>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</si>
  <si>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</si>
  <si>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</si>
  <si>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</si>
  <si>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</si>
  <si>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</si>
  <si>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</si>
  <si>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</si>
  <si>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</si>
  <si>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</si>
  <si>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</si>
  <si>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</si>
  <si>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</si>
  <si>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</si>
  <si>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</si>
  <si>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</si>
  <si>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</si>
  <si>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</si>
  <si>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</si>
  <si>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</si>
  <si>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</si>
  <si>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</si>
  <si>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</si>
  <si>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</si>
  <si>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</si>
  <si>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</si>
  <si>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</si>
  <si>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</si>
  <si>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</si>
  <si>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</si>
  <si>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</si>
  <si>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</si>
  <si>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</si>
  <si>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</si>
  <si>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</si>
  <si>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</si>
  <si>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</si>
  <si>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</si>
  <si>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</si>
  <si>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</si>
  <si>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</si>
  <si>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</si>
  <si>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</si>
  <si>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</si>
  <si>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</si>
  <si>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</si>
  <si>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</si>
  <si>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</si>
  <si>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</si>
  <si>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</si>
  <si>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</si>
  <si>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</si>
  <si>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</si>
  <si>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</si>
  <si>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</si>
  <si>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</si>
  <si>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</si>
  <si>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</si>
  <si>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</si>
  <si>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</si>
  <si>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</si>
  <si>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</si>
  <si>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</si>
  <si>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</si>
  <si>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</si>
  <si>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</si>
  <si>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</si>
  <si>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</si>
  <si>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</si>
  <si>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</si>
  <si>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</si>
  <si>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</si>
  <si>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</si>
  <si>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</si>
  <si>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</si>
  <si>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</si>
  <si>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</si>
  <si>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</si>
  <si>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</si>
  <si>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</si>
  <si>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</si>
  <si>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</si>
  <si>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</si>
  <si>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</si>
  <si>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</si>
  <si>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</si>
  <si>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</si>
  <si>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</si>
  <si>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</si>
  <si>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</si>
  <si>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</si>
  <si>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</si>
  <si>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</si>
  <si>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</si>
  <si>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</si>
  <si>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</si>
  <si>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</si>
  <si>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</si>
  <si>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</si>
  <si>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</si>
  <si>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</si>
  <si>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</si>
  <si>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</si>
  <si>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</si>
  <si>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</si>
  <si>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</si>
  <si>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</si>
  <si>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</si>
  <si>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</si>
  <si>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</si>
  <si>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</si>
  <si>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</si>
  <si>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</si>
  <si>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</si>
  <si>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</si>
  <si>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</si>
  <si>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</si>
  <si>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</si>
  <si>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</si>
  <si>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</si>
  <si>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</si>
  <si>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</si>
  <si>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</si>
  <si>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</si>
  <si>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</si>
  <si>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</si>
  <si>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</si>
  <si>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</si>
  <si>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</si>
  <si>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</si>
  <si>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</si>
  <si>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</si>
  <si>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</si>
  <si>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</si>
  <si>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</si>
  <si>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</si>
  <si>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</si>
  <si>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</si>
  <si>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</si>
  <si>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</si>
  <si>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</si>
  <si>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</si>
  <si>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</si>
  <si>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</si>
  <si>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</si>
  <si>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</si>
  <si>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</si>
  <si>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</si>
  <si>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</si>
  <si>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</si>
  <si>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</si>
  <si>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</si>
  <si>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</si>
  <si>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</si>
  <si>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</si>
  <si>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</si>
  <si>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</si>
  <si>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</si>
  <si>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</si>
  <si>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</si>
  <si>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</si>
  <si>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</si>
  <si>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</si>
  <si>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</si>
  <si>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</si>
  <si>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</si>
  <si>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</si>
  <si>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</si>
  <si>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</si>
  <si>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</si>
  <si>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</si>
  <si>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</si>
  <si>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</si>
  <si>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</si>
  <si>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</si>
  <si>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</si>
  <si>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</si>
  <si>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</si>
  <si>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</si>
  <si>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</si>
  <si>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</si>
  <si>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</si>
  <si>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</si>
  <si>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</si>
  <si>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</si>
  <si>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</si>
  <si>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</si>
  <si>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</si>
  <si>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</si>
  <si>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</si>
  <si>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</si>
  <si>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</si>
  <si>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</si>
  <si>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</si>
  <si>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</si>
  <si>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</si>
  <si>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</si>
  <si>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</si>
  <si>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</si>
  <si>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</si>
  <si>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</si>
  <si>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</si>
  <si>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</si>
  <si>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</si>
  <si>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</si>
  <si>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</si>
  <si>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</si>
  <si>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</si>
  <si>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</si>
  <si>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</si>
  <si>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</si>
  <si>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</si>
  <si>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</si>
  <si>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</si>
  <si>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</si>
  <si>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</si>
  <si>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</si>
  <si>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</si>
  <si>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</si>
  <si>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</si>
  <si>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</si>
  <si>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</si>
  <si>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</si>
  <si>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</si>
  <si>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</si>
  <si>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</si>
  <si>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</si>
  <si>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</si>
  <si>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</si>
  <si>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</si>
  <si>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</si>
  <si>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</si>
  <si>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</si>
  <si>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</si>
  <si>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</si>
  <si>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</si>
  <si>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</si>
  <si>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</si>
  <si>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</si>
  <si>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</si>
  <si>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</si>
  <si>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</si>
  <si>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</si>
  <si>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</si>
  <si>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</si>
  <si>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</si>
  <si>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</si>
  <si>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</si>
  <si>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</si>
  <si>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</si>
  <si>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</si>
  <si>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</si>
  <si>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</si>
  <si>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</si>
  <si>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</si>
  <si>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</si>
  <si>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</si>
  <si>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</si>
  <si>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</si>
  <si>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</si>
  <si>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</si>
  <si>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</si>
  <si>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</si>
  <si>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</si>
  <si>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</si>
  <si>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</si>
  <si>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</si>
  <si>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</si>
  <si>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</si>
  <si>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</si>
  <si>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</si>
  <si>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</si>
  <si>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</si>
  <si>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</si>
  <si>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</si>
  <si>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</si>
  <si>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</si>
  <si>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</si>
  <si>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</si>
  <si>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</si>
  <si>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</si>
  <si>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</si>
  <si>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</si>
  <si>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</si>
  <si>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</si>
  <si>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</si>
  <si>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</si>
  <si>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</si>
  <si>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</si>
  <si>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</si>
  <si>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</si>
  <si>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</si>
  <si>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</si>
  <si>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</si>
  <si>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</si>
  <si>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</si>
  <si>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</si>
  <si>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</si>
  <si>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</si>
  <si>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</si>
  <si>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</si>
  <si>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</si>
  <si>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</si>
  <si>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</si>
  <si>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</si>
  <si>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</si>
  <si>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</si>
  <si>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</si>
  <si>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</si>
  <si>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</si>
  <si>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</si>
  <si>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</si>
  <si>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</si>
  <si>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</si>
  <si>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</si>
  <si>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</si>
  <si>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</si>
  <si>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</si>
  <si>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</si>
  <si>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</si>
  <si>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</si>
  <si>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</si>
  <si>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</si>
  <si>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</si>
  <si>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</si>
  <si>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</si>
  <si>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</si>
  <si>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</si>
  <si>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</si>
  <si>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</si>
  <si>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</si>
  <si>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</si>
  <si>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</si>
  <si>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</si>
  <si>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</si>
  <si>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</si>
  <si>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</si>
  <si>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</si>
  <si>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</si>
  <si>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</si>
  <si>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</si>
  <si>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</si>
  <si>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</si>
  <si>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</si>
  <si>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</si>
  <si>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</si>
  <si>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</si>
  <si>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</si>
  <si>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</si>
  <si>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</si>
  <si>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</si>
  <si>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</si>
  <si>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</si>
  <si>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</si>
  <si>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</si>
  <si>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</si>
  <si>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</si>
  <si>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</si>
  <si>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</si>
  <si>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</si>
  <si>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</si>
  <si>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</si>
  <si>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</si>
  <si>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</si>
  <si>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</si>
  <si>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</si>
  <si>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</si>
  <si>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</si>
  <si>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</si>
  <si>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</si>
  <si>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</si>
  <si>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</si>
  <si>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</si>
  <si>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</si>
  <si>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</si>
  <si>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</si>
  <si>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</si>
  <si>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</si>
  <si>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</si>
  <si>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</si>
  <si>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</si>
  <si>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</si>
  <si>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</si>
  <si>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</si>
  <si>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</si>
  <si>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</si>
  <si>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</si>
  <si>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</si>
  <si>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</si>
  <si>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</si>
  <si>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</si>
  <si>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</si>
  <si>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</si>
  <si>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</si>
  <si>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</si>
  <si>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</si>
  <si>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</si>
  <si>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</si>
  <si>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</si>
  <si>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</si>
  <si>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</si>
  <si>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</si>
  <si>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</si>
  <si>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</si>
  <si>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</si>
  <si>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</si>
  <si>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</si>
  <si>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</si>
  <si>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</si>
  <si>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</si>
  <si>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</si>
  <si>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</si>
  <si>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</si>
  <si>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</si>
  <si>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</si>
  <si>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</si>
  <si>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</si>
  <si>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</si>
  <si>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</si>
  <si>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</si>
  <si>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</si>
  <si>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</si>
  <si>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</si>
  <si>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</si>
  <si>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</si>
  <si>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</si>
  <si>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</si>
  <si>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</si>
  <si>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</si>
  <si>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</si>
  <si>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</si>
  <si>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</si>
  <si>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</si>
  <si>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</si>
  <si>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</si>
  <si>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</si>
  <si>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</si>
  <si>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</si>
  <si>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</si>
  <si>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</si>
  <si>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</si>
  <si>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</si>
  <si>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</si>
  <si>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</si>
  <si>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</si>
  <si>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</si>
  <si>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</si>
  <si>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</si>
  <si>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</si>
  <si>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</si>
  <si>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</si>
  <si>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</si>
  <si>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</si>
  <si>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</si>
  <si>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</si>
  <si>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</si>
  <si>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</si>
  <si>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</si>
  <si>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</si>
  <si>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</si>
  <si>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</si>
  <si>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</si>
  <si>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</si>
  <si>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</si>
  <si>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</si>
  <si>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</si>
  <si>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</si>
  <si>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</si>
  <si>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</si>
  <si>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</si>
  <si>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</si>
  <si>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</si>
  <si>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</si>
  <si>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</si>
  <si>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</si>
  <si>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</si>
  <si>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</si>
  <si>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</si>
  <si>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</si>
  <si>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</si>
  <si>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</si>
  <si>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</si>
  <si>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</si>
  <si>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</si>
  <si>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</si>
  <si>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</si>
  <si>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</si>
  <si>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</si>
  <si>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</si>
  <si>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</si>
  <si>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</si>
  <si>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</si>
  <si>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</si>
  <si>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</si>
  <si>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</si>
  <si>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</si>
  <si>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</si>
  <si>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</si>
  <si>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</si>
  <si>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</si>
  <si>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</si>
  <si>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</si>
  <si>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</si>
  <si>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</si>
  <si>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</si>
  <si>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</si>
  <si>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</si>
  <si>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</si>
  <si>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</si>
  <si>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</si>
  <si>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</si>
  <si>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</si>
  <si>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</si>
  <si>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</si>
  <si>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</si>
  <si>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</si>
  <si>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</si>
  <si>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</si>
  <si>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</si>
  <si>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</si>
  <si>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</si>
  <si>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</si>
  <si>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</si>
  <si>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</si>
  <si>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</si>
  <si>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</si>
  <si>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</si>
  <si>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</si>
  <si>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</si>
  <si>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</si>
  <si>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</si>
  <si>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</si>
  <si>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</si>
  <si>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</si>
  <si>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</si>
  <si>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</si>
  <si>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</si>
  <si>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</si>
  <si>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</si>
  <si>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</si>
  <si>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</si>
  <si>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</si>
  <si>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</si>
  <si>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</si>
  <si>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</si>
  <si>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</si>
  <si>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</si>
  <si>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</si>
  <si>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</si>
  <si>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</si>
  <si>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</si>
  <si>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</si>
  <si>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</si>
  <si>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</si>
  <si>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</si>
  <si>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</si>
  <si>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</si>
  <si>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</si>
  <si>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</si>
  <si>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</si>
  <si>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</si>
  <si>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</si>
  <si>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</si>
  <si>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</si>
  <si>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</si>
  <si>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</si>
  <si>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</si>
  <si>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</si>
  <si>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</si>
  <si>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</si>
  <si>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</si>
  <si>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</si>
  <si>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</si>
  <si>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</si>
  <si>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</si>
  <si>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</si>
  <si>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</si>
  <si>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</si>
  <si>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</si>
  <si>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</si>
  <si>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</si>
  <si>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</si>
  <si>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</si>
  <si>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</si>
  <si>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</si>
  <si>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</si>
  <si>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</si>
  <si>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</si>
  <si>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</si>
  <si>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</si>
  <si>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</si>
  <si>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</si>
  <si>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</si>
  <si>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</si>
  <si>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</si>
  <si>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</si>
  <si>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</si>
  <si>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</si>
  <si>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</si>
  <si>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</si>
  <si>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</si>
  <si>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</si>
  <si>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</si>
  <si>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</si>
  <si>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</si>
  <si>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</si>
  <si>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</si>
  <si>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</si>
  <si>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</si>
  <si>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</si>
  <si>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</si>
  <si>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</si>
  <si>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</si>
  <si>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</si>
  <si>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</si>
  <si>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</si>
  <si>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</si>
  <si>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</si>
  <si>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</si>
  <si>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</si>
  <si>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</si>
  <si>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</si>
  <si>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</si>
  <si>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</si>
  <si>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</si>
  <si>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</si>
  <si>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</si>
  <si>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</si>
  <si>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</si>
  <si>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</si>
  <si>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</si>
  <si>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</si>
  <si>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</si>
  <si>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</si>
  <si>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</si>
  <si>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</si>
  <si>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</si>
  <si>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</si>
  <si>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</si>
  <si>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</si>
  <si>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</si>
  <si>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</si>
  <si>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</si>
  <si>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</si>
  <si>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</si>
  <si>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</si>
  <si>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</si>
  <si>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</si>
  <si>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</si>
  <si>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</si>
  <si>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</si>
  <si>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</si>
  <si>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</si>
  <si>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</si>
  <si>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</si>
  <si>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</si>
  <si>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</si>
  <si>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</si>
  <si>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</si>
  <si>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</si>
  <si>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</si>
  <si>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</si>
  <si>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</si>
  <si>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</si>
  <si>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</si>
  <si>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</si>
  <si>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</si>
  <si>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</si>
  <si>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</si>
  <si>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</si>
  <si>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</si>
  <si>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</si>
  <si>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</si>
  <si>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</si>
  <si>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</si>
  <si>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</si>
  <si>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</si>
  <si>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</si>
  <si>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</si>
  <si>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</si>
  <si>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</si>
  <si>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</si>
  <si>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</si>
  <si>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</si>
  <si>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</si>
  <si>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</si>
  <si>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</si>
  <si>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</si>
  <si>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</si>
  <si>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</si>
  <si>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</si>
  <si>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</si>
  <si>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</si>
  <si>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</si>
  <si>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</si>
  <si>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</si>
  <si>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</si>
  <si>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</si>
  <si>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</si>
  <si>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</si>
  <si>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</si>
  <si>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</si>
  <si>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</si>
  <si>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</si>
  <si>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</si>
  <si>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</si>
  <si>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</si>
  <si>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</si>
  <si>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</si>
  <si>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</si>
  <si>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</si>
  <si>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</si>
  <si>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</si>
  <si>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</si>
  <si>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</si>
  <si>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</si>
  <si>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</si>
  <si>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</si>
  <si>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</si>
  <si>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</si>
  <si>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</si>
  <si>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</si>
  <si>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</si>
  <si>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</si>
  <si>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</si>
  <si>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</si>
  <si>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</si>
  <si>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</si>
  <si>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</si>
  <si>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</si>
  <si>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</si>
  <si>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</si>
  <si>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</si>
  <si>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</si>
  <si>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</si>
  <si>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</si>
  <si>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</si>
  <si>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</si>
  <si>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</si>
  <si>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</si>
  <si>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</si>
  <si>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</si>
  <si>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</si>
  <si>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</si>
  <si>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</si>
  <si>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</si>
  <si>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</si>
  <si>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</si>
  <si>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</si>
  <si>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</si>
  <si>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</si>
  <si>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</si>
  <si>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</si>
  <si>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</si>
  <si>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</si>
  <si>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</si>
  <si>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</si>
  <si>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</si>
  <si>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</si>
  <si>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</si>
  <si>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</si>
  <si>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</si>
  <si>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</si>
  <si>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</si>
  <si>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</si>
  <si>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</si>
  <si>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</si>
  <si>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</si>
  <si>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</si>
  <si>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</si>
  <si>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</si>
  <si>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</si>
  <si>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</si>
  <si>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</si>
  <si>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</si>
  <si>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</si>
  <si>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</si>
  <si>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</si>
  <si>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</si>
  <si>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</si>
  <si>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</si>
  <si>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</si>
  <si>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</si>
  <si>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</si>
  <si>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</si>
  <si>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</si>
  <si>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</si>
  <si>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</si>
  <si>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</si>
  <si>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</si>
  <si>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</si>
  <si>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</si>
  <si>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</si>
  <si>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</si>
  <si>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</si>
  <si>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</si>
  <si>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</si>
  <si>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</si>
  <si>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</si>
  <si>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</si>
  <si>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</si>
  <si>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</si>
  <si>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</si>
  <si>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</si>
  <si>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</si>
  <si>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</si>
  <si>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</si>
  <si>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</si>
  <si>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</si>
  <si>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</si>
  <si>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</si>
  <si>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</si>
  <si>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</si>
  <si>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</si>
  <si>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</si>
  <si>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</si>
  <si>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</si>
  <si>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</si>
  <si>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</si>
  <si>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</si>
  <si>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</si>
  <si>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</si>
  <si>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</si>
  <si>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</si>
  <si>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</si>
  <si>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</si>
  <si>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</si>
  <si>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</si>
  <si>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</si>
  <si>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</si>
  <si>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</si>
  <si>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</si>
  <si>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</si>
  <si>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</si>
  <si>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</si>
  <si>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</si>
  <si>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</si>
  <si>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</si>
  <si>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</si>
  <si>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</si>
  <si>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</si>
  <si>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</si>
  <si>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</si>
  <si>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</si>
  <si>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</si>
  <si>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</si>
  <si>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</si>
  <si>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</si>
  <si>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</si>
  <si>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</si>
  <si>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</si>
  <si>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</si>
  <si>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</si>
  <si>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</si>
  <si>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</si>
  <si>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</si>
  <si>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</si>
  <si>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</si>
  <si>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</si>
  <si>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</si>
  <si>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</si>
  <si>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</si>
  <si>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</si>
  <si>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</si>
  <si>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</si>
  <si>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</si>
  <si>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</si>
  <si>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</si>
  <si>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</si>
  <si>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</si>
  <si>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</si>
  <si>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</si>
  <si>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</si>
  <si>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</si>
  <si>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</si>
  <si>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</si>
  <si>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</si>
  <si>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</si>
  <si>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</si>
  <si>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</si>
  <si>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</si>
  <si>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</si>
  <si>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</si>
  <si>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</si>
  <si>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</si>
  <si>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</si>
  <si>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</si>
  <si>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</si>
  <si>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</si>
  <si>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</si>
  <si>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</si>
  <si>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</si>
  <si>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</si>
  <si>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</si>
  <si>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</si>
  <si>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</si>
  <si>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</si>
  <si>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</si>
  <si>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</si>
  <si>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</si>
  <si>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</si>
  <si>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</si>
  <si>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</si>
  <si>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</si>
  <si>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</si>
  <si>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</si>
  <si>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</si>
  <si>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</si>
  <si>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</si>
  <si>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</si>
  <si>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</si>
  <si>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</si>
  <si>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</si>
  <si>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</si>
  <si>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</si>
  <si>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</si>
  <si>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</si>
  <si>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</si>
  <si>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</si>
  <si>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</si>
  <si>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</si>
  <si>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</si>
  <si>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</si>
  <si>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</si>
  <si>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</si>
  <si>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</si>
  <si>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</si>
  <si>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</si>
  <si>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</si>
  <si>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</si>
  <si>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</si>
  <si>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</si>
  <si>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</si>
  <si>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</si>
  <si>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</si>
  <si>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</si>
  <si>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</si>
  <si>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</si>
  <si>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</si>
  <si>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</si>
  <si>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</si>
  <si>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</si>
  <si>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</si>
  <si>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</si>
  <si>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</si>
  <si>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</si>
  <si>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</si>
  <si>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</si>
  <si>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</si>
  <si>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</si>
  <si>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</si>
  <si>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</si>
  <si>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</si>
  <si>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</si>
  <si>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</si>
  <si>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</si>
  <si>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</si>
  <si>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</si>
  <si>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</si>
  <si>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</si>
  <si>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</si>
  <si>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</si>
  <si>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</si>
  <si>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</si>
  <si>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</si>
  <si>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</si>
  <si>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</si>
  <si>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</si>
  <si>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</si>
  <si>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</si>
  <si>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</si>
  <si>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</si>
  <si>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</si>
  <si>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</si>
  <si>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</si>
  <si>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</si>
  <si>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</si>
  <si>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</si>
  <si>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</si>
  <si>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</si>
  <si>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</si>
  <si>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</si>
  <si>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</si>
  <si>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</si>
  <si>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</si>
  <si>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</si>
  <si>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</si>
  <si>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</si>
  <si>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</si>
  <si>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</si>
  <si>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</si>
  <si>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</si>
  <si>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</si>
  <si>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</si>
  <si>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</si>
  <si>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</si>
  <si>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</si>
  <si>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</si>
  <si>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</si>
  <si>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</si>
  <si>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</si>
  <si>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</si>
  <si>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</si>
  <si>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</si>
  <si>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</si>
  <si>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</si>
  <si>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</si>
  <si>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</si>
  <si>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</si>
  <si>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</si>
  <si>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</si>
  <si>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</si>
  <si>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</si>
  <si>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</si>
  <si>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</si>
  <si>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</si>
  <si>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</si>
  <si>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</si>
  <si>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</si>
  <si>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</si>
  <si>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</si>
  <si>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</si>
  <si>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</si>
  <si>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</si>
  <si>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</si>
  <si>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</si>
  <si>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</si>
  <si>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</si>
  <si>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</si>
  <si>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</si>
  <si>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</si>
  <si>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</si>
  <si>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</si>
  <si>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</si>
  <si>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</si>
  <si>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</si>
  <si>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</si>
  <si>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</si>
  <si>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</si>
  <si>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</si>
  <si>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</si>
  <si>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</si>
  <si>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</si>
  <si>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</si>
  <si>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</si>
  <si>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</si>
  <si>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</si>
  <si>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</si>
  <si>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</si>
  <si>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</si>
  <si>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</si>
  <si>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</si>
  <si>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</si>
  <si>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</si>
  <si>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</si>
  <si>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</si>
  <si>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</si>
  <si>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</si>
  <si>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</si>
  <si>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</si>
  <si>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</si>
  <si>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</si>
  <si>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</si>
  <si>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</si>
  <si>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</si>
  <si>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</si>
  <si>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</si>
  <si>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</si>
  <si>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</si>
  <si>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</si>
  <si>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</si>
  <si>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</si>
  <si>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</si>
  <si>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</si>
  <si>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</si>
  <si>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</si>
  <si>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</si>
  <si>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</si>
  <si>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</si>
  <si>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</si>
  <si>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</si>
  <si>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</si>
  <si>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</si>
  <si>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</si>
  <si>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</si>
  <si>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</si>
  <si>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</si>
  <si>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</si>
  <si>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</si>
  <si>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</si>
  <si>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</si>
  <si>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</si>
  <si>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</si>
  <si>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</si>
  <si>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</si>
  <si>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</si>
  <si>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</si>
  <si>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</si>
  <si>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</si>
  <si>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</si>
  <si>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</si>
  <si>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</si>
  <si>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</si>
  <si>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</si>
  <si>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</si>
  <si>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</si>
  <si>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</si>
  <si>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</si>
  <si>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</si>
  <si>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</si>
  <si>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</si>
  <si>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</si>
  <si>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</si>
  <si>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</si>
  <si>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</si>
  <si>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</si>
  <si>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</si>
  <si>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</si>
  <si>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</si>
  <si>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</si>
  <si>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</si>
  <si>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</si>
  <si>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</si>
  <si>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</si>
  <si>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</si>
  <si>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</si>
  <si>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</si>
  <si>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</si>
  <si>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</si>
  <si>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</si>
  <si>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</si>
  <si>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</si>
  <si>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</si>
  <si>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</si>
  <si>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</si>
  <si>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</si>
  <si>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</si>
  <si>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</si>
  <si>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</si>
  <si>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</si>
  <si>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</si>
  <si>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</si>
  <si>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</si>
  <si>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</si>
  <si>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</si>
  <si>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</si>
  <si>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</si>
  <si>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</si>
  <si>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</si>
  <si>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</si>
  <si>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</si>
  <si>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</si>
  <si>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</si>
  <si>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</si>
  <si>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</si>
  <si>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</si>
  <si>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</si>
  <si>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</si>
  <si>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</si>
  <si>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</si>
  <si>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</si>
  <si>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</si>
  <si>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</si>
  <si>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</si>
  <si>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</si>
  <si>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</si>
  <si>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</si>
  <si>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</si>
  <si>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</si>
  <si>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</si>
  <si>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</si>
  <si>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</si>
  <si>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</si>
  <si>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</si>
  <si>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</si>
  <si>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</si>
  <si>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</si>
  <si>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</si>
  <si>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</si>
  <si>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</si>
  <si>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</si>
  <si>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</si>
  <si>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</si>
  <si>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</si>
  <si>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</si>
  <si>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</si>
  <si>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</si>
  <si>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</si>
  <si>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</si>
  <si>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</si>
  <si>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</si>
  <si>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</si>
  <si>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</si>
  <si>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jed0650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</si>
  <si>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</si>
  <si>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</si>
  <si>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</si>
  <si>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</si>
  <si>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</si>
  <si>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</si>
  <si>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</si>
  <si>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</si>
  <si>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</si>
  <si>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PCM-20251021-00001720</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</si>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</sst>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288.68190497685282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8.1869165509269806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45951.630330902779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45951.630330902779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45951.630330902779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45951.630330902779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45951.630330902779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45951.630330902779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45951.630330902779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45951.630330902779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45951.630330902779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45951.630330902779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45951.630330902779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45951.630330902779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45951.630330902779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45951.630330902779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45951.630330902779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45951.630330902779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45951.630330902779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45951.630330902779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45951.630330902779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45951.630330902779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45951.630330902779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45951.630330902779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45951.630330902779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45951.630330902779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45951.630330902779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45951.630330902779</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45951.630330902779</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45951.630330902779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45951.630330902779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45951.630330902779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45951.630330902779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45951.630330902779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45951.630330902779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45951.630330902779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45951.630330902779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45951.630330902779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45951.630330902779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45951.630330902779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45951.630330902779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45951.630330902779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45951.630330902779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45951.630330902779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45951.630330902779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45951.630330902779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45951.630330902779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45951.630330902779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45951.630330902779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45951.630330902779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45951.630330902779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45951.630330902779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45951.630330902779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45951.630330902779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45951.630330902779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45951.630330902779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45951.630330902779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45951.630330902779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45951.630330902779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45951.630330902779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45951.630330902779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45951.630330902779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45951.630330902779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45951.630330902779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45951.630330902779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45951.630330902779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45951.630330902779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45951.630330902779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45951.630330902779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45951.630330902779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45951.630330902779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45951.630330902779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45951.630330902779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45951.630330902779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45951.630330902779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45951.630330902779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45951.630330902779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45951.630330902779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45951.630330902779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45951.630330902779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45951.630330902779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45951.630330902779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45951.630330902779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45951.630330902779</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45951.630330902779</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8D7E8F9-26CC-41A1-BDDC-F4F97AFD6470}"/>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144.90324756944756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126.63049293981749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7.1345554398139939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45951.630330902779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45951.630330902779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45951.630330902779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45951.630330902779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45951.630330902779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45951.630330902779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45951.630330902779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45951.630330902779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45951.630330902779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45951.630330902779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45951.630330902779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45951.630330902779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45951.630330902779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45951.630330902779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45951.630330902779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45951.630330902779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45951.630330902779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45951.630330902779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45951.630330902779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45951.630330902779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45951.630330902779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45951.630330902779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45951.630330902779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45951.630330902779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45951.630330902779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45951.630330902779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45951.630330902779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45951.630330902779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45951.630330902779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45951.630330902779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45951.630330902779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45951.630330902779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45951.630330902779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45951.630330902779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45951.630330902779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45951.630330902779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45951.630330902779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45951.630330902779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45951.630330902779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45951.630330902779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45951.630330902779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45951.630330902779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45951.630330902779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45951.630330902779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45951.630330902779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45951.630330902779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45951.630330902779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45951.630330902779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45951.630330902779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45951.630330902779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45951.630330902779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45951.630330902779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45951.630330902779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45951.630330902779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45951.630330902779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45951.630330902779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45951.630330902779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45951.630330902779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45951.630330902779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45951.630330902779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45951.630330902779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45951.630330902779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45951.630330902779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45951.630330902779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45951.630330902779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45951.630330902779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45951.630330902779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45951.630330902779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45951.630330902779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45951.630330902779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45951.630330902779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45951.630330902779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45951.630330902779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45951.630330902779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45951.630330902779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45951.630330902779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45951.630330902779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45951.630330902779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45951.630330902779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45951.630330902779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45951.630330902779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45951.630330902779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45951.630330902779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45951.630330902779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45951.630330902779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45951.630330902779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45951.630330902779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45951.630330902779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45951.630330902779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45951.630330902779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45951.630330902779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45951.630330902779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45951.630330902779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45951.630330902779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45951.630330902779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45951.630330902779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45951.630330902779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45951.630330902779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45951.630330902779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45951.630330902779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45951.630330902779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45951.630330902779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45951.630330902779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45951.630330902779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45951.630330902779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45951.630330902779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45951.630330902779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45951.630330902779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45951.630330902779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45951.630330902779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45951.630330902779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45951.630330902779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45951.630330902779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45951.630330902779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45951.630330902779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45951.630330902779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45951.630330902779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45951.630330902779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45951.630330902779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45951.630330902779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45951.630330902779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45951.630330902779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45951.630330902779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45951.630330902779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45951.630330902779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45951.630330902779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45951.630330902779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45951.630330902779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45951.630330902779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45951.630330902779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45951.630330902779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45951.630330902779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45951.630330902779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45951.630330902779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45951.630330902779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45951.630330902779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45951.630330902779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45951.630330902779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45951.630330902779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45951.630330902779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45951.630330902779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45951.630330902779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45951.630330902779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45951.630330902779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45951.630330902779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45951.630330902779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45951.630330902779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45951.630330902779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45951.630330902779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45951.630330902779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45951.630330902779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45951.630330902779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45951.630330902779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45951.630330902779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45951.630330902779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45951.630330902779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45951.630330902779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45951.630330902779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45951.630330902779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45951.630330902779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45951.630330902779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45951.630330902779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45951.630330902779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45951.630330902779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45951.630330902779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45951.630330902779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45951.630330902779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45951.630330902779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45951.630330902779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45951.630330902779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45951.630330902779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45951.630330902779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45951.630330902779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45951.630330902779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45951.630330902779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45951.630330902779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45951.630330902779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45951.630330902779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45951.630330902779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45951.630330902779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45951.630330902779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45951.630330902779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45951.630330902779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45951.630330902779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45951.630330902779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45951.630330902779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45951.630330902779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45951.630330902779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45951.630330902779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45951.630330902779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45951.630330902779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45951.630330902779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45951.630330902779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45951.630330902779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45951.630330902779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45951.630330902779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45951.630330902779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45951.630330902779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45951.630330902779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45951.630330902779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45951.630330902779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45951.630330902779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45951.630330902779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45951.630330902779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45951.630330902779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45951.630330902779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45951.630330902779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45951.630330902779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45951.630330902779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45951.630330902779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45951.630330902779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45951.630330902779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45951.630330902779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45951.630330902779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45951.630330902779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45951.630330902779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45951.630330902779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45951.630330902779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45951.630330902779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45951.630330902779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45951.630330902779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45951.630330902779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45951.630330902779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45951.630330902779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45951.630330902779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45951.630330902779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45951.630330902779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45951.630330902779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45951.630330902779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45951.630330902779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45951.630330902779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45951.630330902779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45951.630330902779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45951.630330902779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45951.630330902779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45951.630330902779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45951.630330902779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45951.630330902779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45951.630330902779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45951.630330902779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45951.630330902779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45951.630330902779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45951.630330902779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45951.630330902779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45951.630330902779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45951.630330902779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45951.630330902779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45951.630330902779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45951.630330902779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45951.630330902779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45951.630330902779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45951.630330902779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45951.630330902779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45951.630330902779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45951.630330902779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45951.630330902779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45951.630330902779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45951.630330902779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45951.630330902779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45951.630330902779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45951.630330902779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45951.630330902779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45951.630330902779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45951.630330902779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45951.630330902779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45951.630330902779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45951.630330902779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45951.630330902779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45951.630330902779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45951.630330902779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45951.630330902779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45951.630330902779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45951.630330902779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45951.630330902779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45951.630330902779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45951.630330902779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45951.630330902779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45951.630330902779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45951.630330902779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45951.630330902779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45951.630330902779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45951.630330902779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45951.630330902779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45951.630330902779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45951.630330902779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45951.630330902779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45951.630330902779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45951.630330902779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45951.630330902779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45951.630330902779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45951.630330902779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45951.630330902779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45951.630330902779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45951.630330902779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45951.630330902779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45951.630330902779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45951.630330902779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45951.630330902779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45951.630330902779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45951.630330902779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45951.630330902779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45951.630330902779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45951.630330902779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45951.630330902779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45951.630330902779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45951.630330902779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45951.630330902779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45951.630330902779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45951.630330902779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45951.630330902779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45951.630330902779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45951.630330902779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45951.630330902779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45951.630330902779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45951.630330902779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45951.630330902779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45951.630330902779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45951.630330902779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45951.630330902779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45951.630330902779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45951.630330902779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45951.630330902779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45951.630330902779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45951.630330902779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45951.630330902779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45951.630330902779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45951.630330902779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45951.630330902779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45951.630330902779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45951.630330902779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45951.630330902779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45951.630330902779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45951.630330902779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45951.630330902779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45951.630330902779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45951.630330902779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45951.630330902779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45951.630330902779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45951.630330902779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45951.630330902779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45951.630330902779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45951.630330902779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45951.630330902779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45951.630330902779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45951.630330902779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45951.630330902779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45951.630330902779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45951.630330902779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45951.630330902779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45951.630330902779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45951.630330902779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45951.630330902779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45951.630330902779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45951.630330902779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45951.630330902779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45951.630330902779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45951.630330902779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45951.630330902779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45951.630330902779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45951.630330902779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45951.630330902779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45951.630330902779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45951.630330902779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45951.630330902779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45951.630330902779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45951.630330902779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45951.630330902779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45951.630330902779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45951.630330902779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45951.630330902779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45951.630330902779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45951.630330902779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45951.630330902779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45951.630330902779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45951.630330902779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45951.630330902779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45951.630330902779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45951.630330902779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45951.630330902779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45951.630330902779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45951.630330902779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45951.630330902779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45951.630330902779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45951.630330902779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45951.630330902779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45951.630330902779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45951.630330902779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45951.630330902779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45951.630330902779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45951.630330902779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45951.630330902779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45951.630330902779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45951.630330902779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45951.630330902779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45951.630330902779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45951.630330902779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45951.630330902779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45951.630330902779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45951.630330902779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45951.630330902779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45951.630330902779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45951.630330902779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45951.630330902779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45951.630330902779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45951.630330902779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45951.630330902779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45951.630330902779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45951.630330902779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45951.630330902779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45951.630330902779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45951.630330902779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45951.630330902779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45951.630330902779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45951.630330902779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45951.630330902779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45951.630330902779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45951.630330902779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45951.630330902779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45951.630330902779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45951.630330902779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45951.630330902779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45951.630330902779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45951.630330902779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45951.630330902779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45951.630330902779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45951.630330902779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45951.630330902779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45951.630330902779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45951.630330902779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45951.630330902779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45951.630330902779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45951.630330902779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45951.630330902779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45951.630330902779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45951.630330902779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45951.630330902779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45951.630330902779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45951.630330902779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45951.630330902779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45951.630330902779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45951.630330902779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45951.630330902779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45951.630330902779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45951.630330902779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45951.630330902779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45951.630330902779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45951.630330902779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45951.630330902779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45951.630330902779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45951.630330902779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45951.630330902779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45951.630330902779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45951.630330902779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45951.630330902779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45951.630330902779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45951.630330902779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45951.630330902779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45951.630330902779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45951.630330902779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45951.630330902779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45951.630330902779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45951.630330902779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45951.630330902779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45951.630330902779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45951.630330902779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45951.630330902779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45951.630330902779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45951.630330902779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45951.630330902779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45951.630330902779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45951.630330902779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45951.630330902779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45951.630330902779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45951.630330902779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45951.630330902779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45951.630330902779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45951.630330902779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45951.630330902779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45951.630330902779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45951.630330902779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45951.630330902779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45951.630330902779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45951.630330902779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45951.630330902779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45951.630330902779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45951.630330902779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45951.630330902779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45951.630330902779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45951.630330902779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45951.630330902779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45951.630330902779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45951.630330902779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45951.630330902779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45951.630330902779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45951.630330902779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45951.630330902779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45951.630330902779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45951.630330902779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45951.630330902779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45951.630330902779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45951.630330902779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45951.630330902779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45951.630330902779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45951.630330902779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45951.630330902779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45951.630330902779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45951.630330902779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45951.630330902779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45951.630330902779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45951.630330902779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45951.630330902779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45951.630330902779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45951.630330902779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45951.630330902779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45951.630330902779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45951.630330902779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45951.630330902779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45951.630330902779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45951.630330902779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45951.630330902779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45951.630330902779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45951.630330902779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45951.630330902779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45951.630330902779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45951.630330902779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45951.630330902779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45951.630330902779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45951.630330902779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45951.630330902779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45951.630330902779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45951.630330902779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45951.630330902779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45951.630330902779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45951.630330902779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45951.630330902779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45951.630330902779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45951.630330902779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45951.630330902779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45951.630330902779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45951.630330902779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45951.630330902779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45951.630330902779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45951.630330902779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45951.630330902779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45951.630330902779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45951.630330902779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45951.630330902779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45951.630330902779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45951.630330902779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45951.630330902779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45951.630330902779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45951.630330902779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45951.630330902779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45951.630330902779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45951.630330902779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45951.630330902779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45951.630330902779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45951.630330902779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45951.630330902779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45951.630330902779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45951.630330902779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45951.630330902779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45951.630330902779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45951.630330902779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45951.630330902779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45951.630330902779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45951.630330902779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45951.630330902779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45951.630330902779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45951.630330902779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45951.630330902779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45951.630330902779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45951.630330902779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45951.630330902779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45951.630330902779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45951.630330902779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45951.630330902779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45951.630330902779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45951.630330902779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45951.630330902779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45951.630330902779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45951.630330902779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45951.630330902779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45951.630330902779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45951.630330902779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45951.630330902779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45951.630330902779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45951.630330902779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45951.630330902779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45951.630330902779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45951.630330902779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45951.630330902779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45951.630330902779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45951.630330902779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45951.630330902779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45951.630330902779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45951.630330902779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45951.630330902779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45951.630330902779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45951.630330902779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45951.630330902779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45951.630330902779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45951.630330902779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45951.630330902779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45951.630330902779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45951.630330902779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45951.630330902779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45951.630330902779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45951.630330902779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45951.630330902779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45951.630330902779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45951.630330902779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45951.630330902779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45951.630330902779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45951.630330902779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45951.630330902779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45951.630330902779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45951.630330902779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45951.630330902779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45951.630330902779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45951.630330902779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45951.630330902779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45951.630330902779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45951.630330902779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45951.630330902779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45951.630330902779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45951.630330902779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45951.630330902779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45951.630330902779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45951.630330902779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45951.630330902779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45951.630330902779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45951.630330902779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45951.630330902779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45951.630330902779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45951.630330902779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45951.630330902779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45951.630330902779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45951.630330902779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45951.630330902779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45951.630330902779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45951.630330902779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45951.630330902779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45951.630330902779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45951.630330902779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45951.630330902779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45951.630330902779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45951.630330902779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45951.630330902779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45951.630330902779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45951.630330902779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45951.630330902779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45951.630330902779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45951.630330902779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45951.630330902779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45951.630330902779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45951.630330902779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45951.630330902779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45951.630330902779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45951.630330902779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45951.630330902779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45951.630330902779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45951.630330902779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45951.630330902779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45951.630330902779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45951.630330902779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45951.630330902779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45951.630330902779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45951.630330902779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45951.630330902779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45951.630330902779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45951.630330902779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45951.630330902779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45951.630330902779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45951.630330902779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45951.630330902779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45951.630330902779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45951.630330902779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45951.630330902779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45951.630330902779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45951.630330902779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45951.630330902779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45951.630330902779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45951.630330902779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45951.630330902779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45951.630330902779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45951.630330902779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45951.630330902779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45951.630330902779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45951.630330902779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45951.630330902779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45951.630330902779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45951.630330902779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45951.630330902779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45951.630330902779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45951.630330902779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45951.630330902779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45951.630330902779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45951.630330902779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45951.630330902779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45951.630330902779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45951.630330902779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45951.630330902779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45951.630330902779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45951.630330902779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45951.630330902779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45951.630330902779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45951.630330902779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45951.630330902779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45951.630330902779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45951.630330902779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45951.630330902779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45951.630330902779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45951.630330902779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45951.630330902779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45951.630330902779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45951.630330902779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45951.630330902779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45951.630330902779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45951.630330902779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45951.630330902779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45951.630330902779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45951.630330902779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45951.630330902779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45951.630330902779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45951.630330902779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45951.630330902779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45951.630330902779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45951.630330902779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45951.630330902779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45951.630330902779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45951.630330902779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45951.630330902779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45951.630330902779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45951.630330902779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45951.630330902779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45951.630330902779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45951.630330902779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45951.630330902779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45951.630330902779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45951.630330902779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45951.630330902779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45951.630330902779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45951.630330902779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45951.630330902779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45951.630330902779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45951.630330902779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45951.630330902779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45951.630330902779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45951.630330902779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45951.630330902779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45951.630330902779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45951.630330902779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45951.630330902779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45951.630330902779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45951.630330902779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45951.630330902779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45951.630330902779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45951.630330902779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45951.630330902779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45951.630330902779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45951.630330902779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45951.630330902779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45951.630330902779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45951.630330902779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45951.630330902779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45951.630330902779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45951.630330902779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45951.630330902779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45951.630330902779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45951.630330902779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45951.630330902779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45951.630330902779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45951.630330902779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45951.630330902779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45951.630330902779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45951.630330902779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45951.630330902779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45951.630330902779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45951.630330902779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45951.630330902779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45951.630330902779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45951.630330902779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45951.630330902779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45951.630330902779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45951.630330902779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45951.630330902779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45951.630330902779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45951.630330902779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45951.630330902779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45951.630330902779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45951.630330902779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45951.630330902779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45951.630330902779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45951.630330902779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45951.630330902779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45951.630330902779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45951.630330902779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45951.630330902779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45951.630330902779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45951.630330902779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45951.630330902779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45951.630330902779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45951.630330902779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45951.630330902779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45951.630330902779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45951.630330902779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45951.630330902779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45951.630330902779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45951.630330902779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45951.630330902779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45951.630330902779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45951.630330902779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45951.630330902779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45951.630330902779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45951.630330902779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45951.630330902779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45951.630330902779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45951.630330902779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45951.630330902779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45951.630330902779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45951.630330902779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45951.630330902779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45951.630330902779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45951.630330902779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45951.630330902779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45951.630330902779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45951.630330902779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45951.630330902779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45951.630330902779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45951.630330902779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45951.630330902779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45951.630330902779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45951.630330902779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45951.630330902779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45951.630330902779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45951.630330902779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45951.630330902779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45951.630330902779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45951.630330902779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45951.630330902779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45951.630330902779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45951.630330902779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45951.630330902779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45951.630330902779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45951.630330902779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45951.630330902779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45951.630330902779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45951.630330902779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45951.630330902779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45951.630330902779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45951.630330902779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45951.630330902779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45951.630330902779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45951.630330902779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45951.630330902779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45951.630330902779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45951.630330902779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45951.630330902779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45951.630330902779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45951.630330902779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45951.630330902779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45951.630330902779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45951.630330902779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45951.630330902779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45951.630330902779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45951.630330902779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45951.630330902779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45951.630330902779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45951.630330902779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45951.630330902779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45951.630330902779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45951.630330902779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45951.630330902779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45951.630330902779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45951.630330902779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45951.630330902779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45951.630330902779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45951.630330902779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45951.630330902779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45951.630330902779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45951.630330902779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45951.630330902779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45951.630330902779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45951.630330902779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45951.630330902779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45951.630330902779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45951.630330902779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45951.630330902779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45951.630330902779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45951.630330902779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45951.630330902779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45951.630330902779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45951.630330902779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45951.630330902779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45951.630330902779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45951.630330902779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45951.630330902779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45951.630330902779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45951.630330902779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45951.630330902779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45951.630330902779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45951.630330902779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45951.630330902779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45951.630330902779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45951.630330902779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45951.630330902779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45951.630330902779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45951.630330902779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45951.630330902779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45951.630330902779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45951.630330902779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45951.630330902779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45951.630330902779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45951.630330902779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45951.630330902779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45951.630330902779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45951.630330902779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45951.630330902779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45951.630330902779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45951.630330902779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45951.630330902779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45951.630330902779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45951.630330902779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45951.630330902779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45951.630330902779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45951.630330902779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45951.630330902779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45951.630330902779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45951.630330902779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45951.630330902779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45951.630330902779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45951.630330902779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45951.630330902779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45951.630330902779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45951.630330902779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45951.630330902779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45951.630330902779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45951.630330902779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45951.630330902779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45951.630330902779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45951.630330902779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45951.630330902779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45951.630330902779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45951.630330902779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45951.630330902779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45951.630330902779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45951.630330902779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45951.630330902779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45951.630330902779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45951.630330902779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45951.630330902779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45951.630330902779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45951.630330902779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45951.630330902779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45951.630330902779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45951.630330902779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45951.630330902779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45951.630330902779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45951.630330902779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45951.630330902779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45951.630330902779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45951.630330902779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45951.630330902779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45951.630330902779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45951.630330902779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45951.630330902779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45951.630330902779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45951.630330902779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45951.630330902779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45951.630330902779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45951.630330902779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45951.630330902779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45951.630330902779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45951.630330902779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45951.630330902779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45951.630330902779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45951.630330902779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45951.630330902779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45951.630330902779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45951.630330902779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45951.630330902779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45951.630330902779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45951.630330902779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45951.630330902779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45951.630330902779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45951.630330902779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45951.630330902779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45951.630330902779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45951.630330902779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45951.630330902779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45951.630330902779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45951.630330902779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45951.630330902779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45951.630330902779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45951.630330902779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45951.630330902779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45951.630330902779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45951.630330902779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45951.630330902779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45951.630330902779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45951.630330902779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45951.630330902779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45951.630330902779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45951.630330902779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45951.630330902779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45951.630330902779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45951.630330902779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45951.630330902779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45951.630330902779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45951.630330902779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45951.630330902779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45951.630330902779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45951.630330902779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45951.630330902779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45951.630330902779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45951.630330902779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45951.630330902779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45951.630330902779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45951.630330902779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45951.630330902779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45951.630330902779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45951.630330902779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45951.630330902779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45951.630330902779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45951.630330902779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45951.630330902779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45951.630330902779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45951.630330902779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45951.630330902779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45951.630330902779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45951.630330902779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45951.630330902779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45951.630330902779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45951.630330902779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45951.630330902779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45951.630330902779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45951.630330902779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45951.630330902779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45951.630330902779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45951.630330902779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45951.630330902779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45951.630330902779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45951.630330902779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45951.630330902779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45951.630330902779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45951.630330902779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45951.630330902779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45951.630330902779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45951.630330902779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45951.630330902779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45951.630330902779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45951.630330902779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45951.630330902779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45951.630330902779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45951.630330902779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45951.630330902779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45951.630330902779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45951.630330902779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45951.630330902779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45951.630330902779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45951.630330902779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45951.630330902779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45951.630330902779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45951.630330902779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45951.630330902779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45951.630330902779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45951.630330902779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45951.630330902779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45951.630330902779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45951.630330902779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45951.630330902779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45951.630330902779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45951.630330902779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45951.630330902779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45951.630330902779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45951.630330902779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45951.630330902779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45951.630330902779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45951.630330902779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45951.630330902779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45951.630330902779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45951.630330902779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45951.630330902779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45951.630330902779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45951.630330902779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45951.630330902779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45951.630330902779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45951.630330902779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45951.630330902779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45951.630330902779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45951.630330902779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45951.630330902779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45951.630330902779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45951.630330902779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45951.630330902779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45951.630330902779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45951.630330902779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45951.630330902779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45951.630330902779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45951.630330902779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45951.630330902779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45951.630330902779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45951.630330902779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45951.630330902779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45951.630330902779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45951.630330902779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45951.630330902779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45951.630330902779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45951.630330902779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45951.630330902779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45951.630330902779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45951.630330902779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45951.630330902779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45951.630330902779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45951.630330902779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45951.630330902779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45951.630330902779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45951.630330902779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45951.630330902779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45951.630330902779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45951.630330902779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45951.630330902779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45951.630330902779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45951.630330902779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45951.630330902779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45951.630330902779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45951.630330902779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45951.630330902779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45951.630330902779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45951.630330902779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45951.630330902779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45951.630330902779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45951.630330902779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45951.630330902779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45951.630330902779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45951.630330902779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45951.630330902779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45951.630330902779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45951.630330902779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45951.630330902779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45951.630330902779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45951.630330902779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45951.630330902779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45951.630330902779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45951.630330902779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45951.630330902779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45951.630330902779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45951.630330902779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45951.630330902779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45951.630330902779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45951.630330902779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45951.630330902779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45951.630330902779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45951.630330902779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45951.630330902779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45951.630330902779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45951.630330902779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45951.630330902779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45951.630330902779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45951.630330902779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45951.630330902779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45951.630330902779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45951.630330902779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45951.630330902779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45951.630330902779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45951.630330902779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45951.630330902779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45951.630330902779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45951.630330902779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45951.630330902779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45951.630330902779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45951.630330902779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45951.630330902779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45951.630330902779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45951.630330902779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45951.630330902779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45951.630330902779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45951.630330902779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45951.630330902779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45951.630330902779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45951.630330902779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45951.630330902779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45951.630330902779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45951.630330902779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45951.630330902779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45951.630330902779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45951.630330902779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45951.630330902779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45951.630330902779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45951.630330902779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45951.630330902779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45951.630330902779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45951.630330902779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45951.630330902779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45951.630330902779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45951.630330902779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45951.630330902779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45951.630330902779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45951.630330902779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45951.630330902779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45951.630330902779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45951.630330902779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45951.630330902779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45951.630330902779</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248.14961331018276</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39091</v>
      </c>
      <c r="E3" s="100" t="s">
        <v>38998</v>
      </c>
      <c r="F3" s="125"/>
      <c r="G3" s="126">
        <f ca="1">IFERROR(NOW()-F3,"")</f>
        <v>45951.630330902779</v>
      </c>
      <c r="H3" s="125">
        <v>45951.58457175926</v>
      </c>
      <c r="I3" s="121" t="str">
        <f>IFERROR(VLOOKUP(D3,DB!A:F,6,0),"")</f>
        <v>SCECO</v>
      </c>
      <c r="J3" s="121" t="str">
        <f>IFERROR(VLOOKUP(D3,DB!A:G,7,0),"")</f>
        <v>Dead</v>
      </c>
      <c r="K3" s="127" t="s">
        <v>39092</v>
      </c>
      <c r="L3" s="123" t="str">
        <f>IFERROR(VLOOKUP(D3,DB!A:I,9,0),"")</f>
        <v>Latis</v>
      </c>
    </row>
    <row r="4" spans="1:16" ht="15" customHeight="1">
      <c r="A4" s="121"/>
      <c r="B4" s="121" t="str">
        <f>IFERROR(VLOOKUP(D4,DB!A:K,11,0),"")</f>
        <v/>
      </c>
      <c r="C4" s="122"/>
      <c r="D4" s="95"/>
      <c r="E4" s="100"/>
      <c r="F4" s="125"/>
      <c r="G4" s="126">
        <f ca="1">IFERROR(NOW()-F4,"")</f>
        <v>45951.630330902779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45951.630330902779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45951.630330902779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45951.630330902779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45951.630330902779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45951.630330902779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45951.630330902779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45951.630330902779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45951.630330902779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45951.630330902779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45951.630330902779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45951.630330902779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45951.630330902779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45951.630330902779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45951.630330902779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45951.630330902779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45951.630330902779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45951.630330902779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45951.630330902779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45951.630330902779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45951.630330902779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45951.630330902779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45951.630330902779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45951.630330902779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45951.630330902779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45951.630330902779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45951.630330902779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45951.630330902779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45951.630330902779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45951.630330902779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45951.630330902779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45951.630330902779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45951.630330902779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45951.630330902779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45951.630330902779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45951.630330902779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45951.630330902779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45951.630330902779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45951.630330902779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45951.630330902779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45951.630330902779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45951.630330902779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45951.630330902779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45951.630330902779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45951.630330902779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45951.630330902779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45951.630330902779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45951.630330902779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45951.630330902779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45951.630330902779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45951.630330902779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45951.630330902779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45951.630330902779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45951.630330902779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45951.630330902779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45951.630330902779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45951.630330902779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45951.630330902779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45951.630330902779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45951.630330902779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45951.630330902779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45951.630330902779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45951.630330902779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45951.630330902779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45951.630330902779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45951.630330902779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45951.630330902779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45951.630330902779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45951.630330902779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45951.630330902779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45951.630330902779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45951.630330902779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45951.630330902779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45951.630330902779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45951.630330902779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45951.630330902779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45951.630330902779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45951.630330902779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45951.630330902779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45951.630330902779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45951.630330902779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45951.630330902779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45951.630330902779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45951.630330902779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45951.630330902779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45951.630330902779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45951.630330902779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45951.630330902779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45951.630330902779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45951.630330902779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45951.630330902779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45951.630330902779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45951.630330902779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45951.630330902779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45951.630330902779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45951.630330902779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45951.630330902779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45951.630330902779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45951.630330902779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45951.630330902779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45951.630330902779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45951.630330902779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45951.630330902779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45951.630330902779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45951.630330902779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45951.630330902779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45951.630330902779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45951.630330902779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45951.630330902779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45951.630330902779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45951.630330902779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45951.630330902779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45951.630330902779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45951.630330902779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45951.630330902779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45951.630330902779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45951.630330902779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45951.630330902779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45951.630330902779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45951.630330902779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45951.630330902779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45951.630330902779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45951.630330902779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45951.630330902779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45951.630330902779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45951.630330902779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45951.630330902779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45951.630330902779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45951.630330902779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45951.630330902779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45951.630330902779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45951.630330902779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45951.630330902779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45951.630330902779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45951.630330902779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45951.630330902779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45951.630330902779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45951.630330902779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45951.630330902779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45951.630330902779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45951.630330902779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45951.630330902779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45951.630330902779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45951.630330902779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45951.630330902779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45951.630330902779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45951.630330902779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45951.630330902779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45951.630330902779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45951.630330902779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45951.630330902779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45951.630330902779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45951.630330902779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45951.630330902779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45951.630330902779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45951.630330902779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45951.630330902779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45951.630330902779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45951.630330902779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45951.630330902779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45951.630330902779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45951.630330902779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45951.630330902779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45951.630330902779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45951.630330902779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45951.630330902779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45951.630330902779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45951.630330902779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45951.630330902779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45951.630330902779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45951.630330902779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45951.630330902779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45951.630330902779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45951.630330902779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45951.630330902779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45951.630330902779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45951.630330902779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45951.630330902779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45951.630330902779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45951.630330902779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45951.630330902779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45951.630330902779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45951.630330902779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45951.630330902779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45951.630330902779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45951.630330902779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45951.630330902779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45951.630330902779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45951.630330902779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45951.630330902779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45951.630330902779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45951.630330902779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45951.630330902779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45951.630330902779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45951.630330902779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45951.630330902779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45951.630330902779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45951.630330902779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45951.630330902779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45951.630330902779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45951.630330902779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45951.630330902779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45951.630330902779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45951.630330902779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45951.630330902779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45951.630330902779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45951.630330902779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45951.630330902779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45951.630330902779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45951.630330902779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45951.630330902779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45951.630330902779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45951.630330902779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45951.630330902779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45951.630330902779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45951.630330902779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45951.630330902779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45951.630330902779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45951.630330902779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45951.630330902779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45951.630330902779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45951.630330902779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45951.630330902779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45951.630330902779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45951.630330902779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45951.630330902779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45951.630330902779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45951.630330902779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45951.630330902779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45951.630330902779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45951.630330902779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45951.630330902779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45951.630330902779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45951.630330902779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45951.630330902779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45951.630330902779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45951.630330902779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45951.630330902779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45951.630330902779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45951.630330902779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45951.630330902779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45951.630330902779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45951.630330902779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45951.630330902779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45951.630330902779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45951.630330902779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45951.630330902779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45951.630330902779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45951.630330902779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45951.630330902779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45951.630330902779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45951.630330902779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45951.630330902779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45951.630330902779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45951.630330902779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45951.630330902779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45951.630330902779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45951.630330902779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45951.630330902779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45951.630330902779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45951.630330902779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45951.630330902779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45951.630330902779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45951.630330902779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45951.630330902779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45951.630330902779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45951.630330902779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45951.630330902779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45951.630330902779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45951.630330902779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45951.630330902779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45951.630330902779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45951.630330902779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45951.630330902779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45951.630330902779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45951.630330902779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45951.630330902779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45951.630330902779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45951.630330902779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45951.630330902779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45951.630330902779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45951.630330902779</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45951.630330902779</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59.79827071759064</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25.441453587962314</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6.8587568287039176</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39079</v>
      </c>
      <c r="F5" s="158">
        <v>45948.661111111112</v>
      </c>
      <c r="G5" s="159">
        <f ca="1">IFERROR(NOW()-F5,"")</f>
        <v>2.9692197916665464</v>
      </c>
      <c r="H5" s="158">
        <v>45948.661111111112</v>
      </c>
      <c r="I5" s="157" t="str">
        <f>IFERROR(VLOOKUP(D5,DB!A:F,6,0),"")</f>
        <v>SCECO</v>
      </c>
      <c r="J5" s="157" t="str">
        <f>IFERROR(VLOOKUP(D5,DB!A:G,7,0),"")</f>
        <v>Dead</v>
      </c>
      <c r="K5" s="157" t="s">
        <v>39100</v>
      </c>
      <c r="L5" s="157" t="str">
        <f>IFERROR(VLOOKUP(D5,DB!A:I,9,0),"")</f>
        <v>Latis</v>
      </c>
    </row>
    <row r="6" spans="1:13" ht="15">
      <c r="A6" s="157"/>
      <c r="B6" s="157" t="str">
        <f>IFERROR(VLOOKUP(D6,DB!A:K,11,0),"")</f>
        <v/>
      </c>
      <c r="C6" s="157"/>
      <c r="D6" s="157"/>
      <c r="E6" s="157"/>
      <c r="F6" s="158"/>
      <c r="G6" s="159">
        <f ca="1">IFERROR(NOW()-F6,"")</f>
        <v>45951.630330902779</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45951.630330902779</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45951.630330902779</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45951.630330902779</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45951.630330902779</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45951.630330902779</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45951.630330902779</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45951.630330902779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45951.630330902779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45951.630330902779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45951.630330902779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45951.630330902779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45951.630330902779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45951.630330902779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45951.630330902779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45951.630330902779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45951.630330902779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45951.630330902779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45951.630330902779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45951.630330902779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45951.630330902779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45951.630330902779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45951.630330902779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45951.630330902779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45951.630330902779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45951.630330902779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45951.630330902779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45951.630330902779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45951.630330902779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45951.630330902779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45951.630330902779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45951.630330902779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45951.630330902779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45951.630330902779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45951.630330902779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45951.630330902779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45951.630330902779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45951.630330902779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45951.630330902779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45951.630330902779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45951.630330902779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45951.630330902779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45951.630330902779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45951.630330902779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45951.630330902779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45951.630330902779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45951.630330902779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45951.630330902779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45951.630330902779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45951.630330902779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45951.630330902779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45951.630330902779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45951.630330902779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45951.630330902779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45951.630330902779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45951.630330902779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45951.630330902779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45951.630330902779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45951.630330902779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45951.630330902779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45951.630330902779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45951.630330902779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45951.630330902779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45951.630330902779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45951.630330902779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45951.630330902779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45951.630330902779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45951.630330902779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45951.630330902779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45951.630330902779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45951.630330902779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45951.630330902779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45951.630330902779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45951.630330902779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45951.630330902779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45951.630330902779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45951.630330902779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45951.630330902779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45951.630330902779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45951.630330902779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45951.630330902779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45951.630330902779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45951.630330902779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45951.630330902779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45951.630330902779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45951.630330902779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45951.630330902779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45951.630330902779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45951.630330902779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45951.630330902779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45951.630330902779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45951.630330902779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45951.630330902779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45951.630330902779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45951.630330902779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45951.630330902779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45951.630330902779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45951.630330902779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45951.630330902779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45951.630330902779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45951.630330902779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45951.630330902779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45951.630330902779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45951.630330902779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45951.630330902779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45951.630330902779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45951.630330902779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45951.630330902779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45951.630330902779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45951.630330902779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45951.630330902779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45951.630330902779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45951.630330902779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45951.630330902779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45951.630330902779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45951.630330902779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45951.630330902779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45951.630330902779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45951.630330902779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45951.630330902779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45951.630330902779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45951.630330902779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45951.630330902779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45951.630330902779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45951.630330902779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45951.630330902779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45951.630330902779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45951.630330902779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45951.630330902779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45951.630330902779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45951.630330902779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45951.630330902779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45951.630330902779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45951.630330902779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45951.630330902779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45951.630330902779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45951.630330902779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45951.630330902779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45951.630330902779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45951.630330902779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45951.630330902779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45951.630330902779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45951.630330902779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45951.630330902779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45951.630330902779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45951.630330902779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45951.630330902779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45951.630330902779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45951.630330902779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45951.630330902779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45951.630330902779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45951.630330902779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45951.630330902779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45951.630330902779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45951.630330902779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45951.630330902779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45951.630330902779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45951.630330902779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45951.630330902779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45951.630330902779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45951.630330902779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45951.630330902779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45951.630330902779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45951.630330902779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45951.630330902779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45951.630330902779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45951.630330902779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45951.630330902779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45951.630330902779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45951.630330902779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45951.630330902779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45951.630330902779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45951.630330902779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45951.630330902779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45951.630330902779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45951.630330902779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45951.630330902779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45951.630330902779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45951.630330902779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45951.630330902779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45951.630330902779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45951.630330902779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45951.630330902779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45951.630330902779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45951.630330902779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45951.630330902779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45951.630330902779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45951.630330902779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45951.630330902779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45951.630330902779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45951.630330902779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45951.630330902779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45951.630330902779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45951.630330902779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45951.630330902779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45951.630330902779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45951.630330902779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45951.630330902779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45951.630330902779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45951.630330902779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45951.630330902779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45951.630330902779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45951.630330902779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45951.630330902779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45951.630330902779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45951.630330902779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45951.630330902779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45951.630330902779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45951.630330902779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45951.630330902779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45951.630330902779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45951.630330902779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45951.630330902779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45951.630330902779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45951.630330902779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45951.630330902779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45951.630330902779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45951.630330902779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45951.630330902779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45951.630330902779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45951.630330902779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45951.630330902779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45951.630330902779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45951.630330902779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45951.630330902779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45951.630330902779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45951.630330902779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45951.630330902779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45951.630330902779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45951.630330902779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45951.630330902779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45951.630330902779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45951.630330902779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45951.630330902779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45951.630330902779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45951.630330902779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45951.630330902779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45951.630330902779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45951.630330902779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45951.630330902779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45951.630330902779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45951.630330902779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45951.630330902779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45951.630330902779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45951.630330902779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45951.630330902779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45951.630330902779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45951.630330902779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45951.630330902779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45951.630330902779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45951.630330902779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45951.630330902779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45951.630330902779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45951.630330902779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45951.630330902779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45951.630330902779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45951.630330902779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45951.630330902779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45951.630330902779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45951.630330902779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45951.630330902779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45951.630330902779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45951.630330902779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45951.630330902779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45951.630330902779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45951.630330902779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45951.630330902779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45951.630330902779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45951.630330902779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45951.630330902779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45951.630330902779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45951.630330902779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45951.630330902779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45951.630330902779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45951.630330902779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45951.630330902779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45951.630330902779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45951.630330902779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45951.630330902779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45951.630330902779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45951.630330902779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45951.630330902779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45951.630330902779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45951.630330902779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45951.630330902779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45951.630330902779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45951.630330902779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45951.630330902779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45951.630330902779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45951.630330902779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45951.630330902779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45951.630330902779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45951.630330902779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45951.630330902779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45951.630330902779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45951.630330902779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45951.630330902779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45951.630330902779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45951.630330902779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45951.630330902779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45951.630330902779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45951.630330902779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45951.630330902779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45951.630330902779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45951.630330902779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45951.630330902779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45951.630330902779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45951.630330902779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45951.630330902779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45951.630330902779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45951.630330902779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45951.630330902779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45951.630330902779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45951.630330902779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45951.630330902779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45951.630330902779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45951.630330902779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45951.630330902779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45951.630330902779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45951.630330902779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45951.630330902779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45951.630330902779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45951.630330902779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45951.630330902779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45951.630330902779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45951.630330902779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45951.630330902779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45951.630330902779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45951.630330902779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45951.630330902779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45951.630330902779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45951.630330902779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45951.630330902779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45951.630330902779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45951.630330902779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45951.630330902779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45951.630330902779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45951.630330902779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45951.630330902779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45951.630330902779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45951.630330902779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45951.630330902779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45951.630330902779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45951.630330902779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45951.630330902779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45951.630330902779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45951.630330902779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45951.630330902779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45951.630330902779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45951.630330902779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45951.630330902779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45951.630330902779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45951.630330902779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45951.630330902779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45951.630330902779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45951.630330902779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45951.630330902779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45951.630330902779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45951.630330902779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45951.630330902779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45951.630330902779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45951.630330902779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45951.630330902779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45951.630330902779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45951.630330902779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45951.630330902779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45951.630330902779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45951.630330902779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45951.630330902779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45951.630330902779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45951.630330902779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45951.630330902779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45951.630330902779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45951.630330902779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45951.630330902779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45951.630330902779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45951.630330902779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45951.630330902779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45951.630330902779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45951.630330902779</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45951.630330902779</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45951.630330902779</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45951.630330902779</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45951.630330902779</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45951.630330902779</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45951.630330902779</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45951.630330902779</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45951.630330902779</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45951.630330902779</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45951.630330902779</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45951.630330902779</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45951.630330902779</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45951.630330902779</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45951.630330902779</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45951.630330902779</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45951.630330902779</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45951.630330902779</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45951.630330902779</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45951.630330902779</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45951.630330902779</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45951.630330902779</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45951.630330902779</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45951.630330902779</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45951.630330902779</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45951.630330902779</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45951.630330902779</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45951.630330902779</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45951.630330902779</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45951.630330902779</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45951.630330902779</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45951.630330902779</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45951.630330902779</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45951.630330902779</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45951.630330902779</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45951.630330902779</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45951.630330902779</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45951.630330902779</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45951.630330902779</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45951.630330902779</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45951.630330902779</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45951.630330902779</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45951.630330902779</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45951.630330902779</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45951.630330902779</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45951.630330902779</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45951.630330902779</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45951.630330902779</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45951.630330902779</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45951.630330902779</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45951.630330902779</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45951.630330902779</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45951.630330902779</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45951.630330902779</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45951.630330902779</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45951.630330902779</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45951.630330902779</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45951.630330902779</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45951.630330902779</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45951.630330902779</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45951.630330902779</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45951.630330902779</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45951.630330902779</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45951.630330902779</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45951.630330902779</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45951.630330902779</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45951.630330902779</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45951.630330902779</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45951.630330902779</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45951.630330902779</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45951.630330902779</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45951.630330902779</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45951.630330902779</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45951.630330902779</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45951.630330902779</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45951.630330902779</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45951.630330902779</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45951.630330902779</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45951.630330902779</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45951.630330902779</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45951.630330902779</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45951.630330902779</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45951.630330902779</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45951.630330902779</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45951.630330902779</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45951.630330902779</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45951.630330902779</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45951.630330902779</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45951.630330902779</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45951.630330902779</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45951.630330902779</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45951.630330902779</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45951.630330902779</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45951.630330902779</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45951.630330902779</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45951.630330902779</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45951.630330902779</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45951.630330902779</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45951.630330902779</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45951.630330902779</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45951.630330902779</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45951.630330902779</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45951.630330902779</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45951.630330902779</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45951.630330902779</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45951.630330902779</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45951.630330902779</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45951.630330902779</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45951.630330902779</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45951.630330902779</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45951.630330902779</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45951.630330902779</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45951.630330902779</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45951.630330902779</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45951.630330902779</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45951.630330902779</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45951.630330902779</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45951.630330902779</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45951.630330902779</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45951.630330902779</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45951.630330902779</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45951.630330902779</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45951.630330902779</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45951.630330902779</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45951.630330902779</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45951.630330902779</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45951.630330902779</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45951.630330902779</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45951.630330902779</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45951.630330902779</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45951.630330902779</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45951.630330902779</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45951.630330902779</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45951.630330902779</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45951.630330902779</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33043</v>
      </c>
      <c r="E2" s="108" t="s">
        <v>38998</v>
      </c>
      <c r="F2" s="109">
        <v>45951.605370370373</v>
      </c>
      <c r="G2" s="78">
        <f ca="1">IFERROR(NOW()-F2,"-")</f>
        <v>2.4960532406112179E-2</v>
      </c>
      <c r="H2" s="109">
        <v>45951.599016203705</v>
      </c>
      <c r="I2" s="105" t="str">
        <f>IFERROR(VLOOKUP(D2,DB!A:F,6,0),"")</f>
        <v>SCECO</v>
      </c>
      <c r="J2" s="104" t="str">
        <f>IFERROR(VLOOKUP(D2,DB!A:G,7,0),"")</f>
        <v>Dead+No BB Design</v>
      </c>
      <c r="K2" s="110" t="s">
        <v>39102</v>
      </c>
      <c r="L2" s="111" t="str">
        <f>IFERROR(VLOOKUP(D2,DB!A:I,9,0),"")</f>
        <v>Latis</v>
      </c>
    </row>
    <row r="3" spans="1:16383" ht="31.5" customHeight="1">
      <c r="A3" s="106"/>
      <c r="B3" s="105" t="str">
        <f>IFERROR(VLOOKUP(D3,DB!A:K,11,0),"")</f>
        <v/>
      </c>
      <c r="C3" s="107"/>
      <c r="D3" s="105"/>
      <c r="E3" s="108"/>
      <c r="F3" s="109"/>
      <c r="G3" s="78">
        <f ca="1">IFERROR(NOW()-F3,"-")</f>
        <v>45951.630330902779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45951.630330902779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45951.630330902779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45951.630330902779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45951.630330902779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45951.630330902779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45951.630330902779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45951.630330902779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45951.630330902779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45951.630330902779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45951.630330902779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45951.630330902779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45951.630330902779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45951.630330902779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45951.630330902779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45951.630330902779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45951.630330902779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45951.630330902779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45951.630330902779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45951.630330902779</v>
      </c>
      <c r="H22" s="109"/>
      <c r="I22" s="105" t="str">
        <f>IFERROR(VLOOKUP(D22,DB!A:F,6,0),"")</f>
        <v/>
      </c>
      <c r="J22" s="104" t="str">
        <f>IFERROR(VLOOKUP(D22,DB!A:G,7,0),"")</f>
        <v/>
      </c>
      <c r="K22" s="110"/>
      <c r="L22" s="111" t="str">
        <f>IFERROR(VLOOKUP(D22,DB!A:I,9,0),"")</f>
        <v/>
      </c>
    </row>
  </sheetData>
  <dataValidations count="2">
    <dataValidation allowBlank="1" showInputMessage="1" showErrorMessage="1" sqref="E1" xr:uid="{380493DB-286A-4683-AF55-C78F04945A49}"/>
    <dataValidation type="list" allowBlank="1" showInputMessage="1" showErrorMessage="1" sqref="E2:E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2025-10-21T12:09:34Z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