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89" documentId="13_ncr:1_{F6CB121F-512D-4AA6-A0C1-0FB36C537598}" xr6:coauthVersionLast="47" xr6:coauthVersionMax="47" xr10:uidLastSave="{61F95A81-D253-454B-BCF2-FFE3F71D4A6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<sst xmlns="http://schemas.openxmlformats.org/spreadsheetml/2006/main" count="178613" uniqueCount="39086">
  <si>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</si>
  <si>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</si>
  <si>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</si>
  <si>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</si>
  <si>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</si>
  <si>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</si>
  <si>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</si>
  <si>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</si>
  <si>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</si>
  <si>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</si>
  <si>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</si>
  <si>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</si>
  <si>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</si>
  <si>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</si>
  <si>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</si>
  <si>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</si>
  <si>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</si>
  <si>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</si>
  <si>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</si>
  <si>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</si>
  <si>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</si>
  <si>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</si>
  <si>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</si>
  <si>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</si>
  <si>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</si>
  <si>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</si>
  <si>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</si>
  <si>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</si>
  <si>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</si>
  <si>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</si>
  <si>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</si>
  <si>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</si>
  <si>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</si>
  <si>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</si>
  <si>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</si>
  <si>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</si>
  <si>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</si>
  <si>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</si>
  <si>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</si>
  <si>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</si>
  <si>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</si>
  <si>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</si>
  <si>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</si>
  <si>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</si>
  <si>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</si>
  <si>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</si>
  <si>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</si>
  <si>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</si>
  <si>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</si>
  <si>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</si>
  <si>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</si>
  <si>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</si>
  <si>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</si>
  <si>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</si>
  <si>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</si>
  <si>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</si>
  <si>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</si>
  <si>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</si>
  <si>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</si>
  <si>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</si>
  <si>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</si>
  <si>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</si>
  <si>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</si>
  <si>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</si>
  <si>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</si>
  <si>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</si>
  <si>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</si>
  <si>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</si>
  <si>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</si>
  <si>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</si>
  <si>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</si>
  <si>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</si>
  <si>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</si>
  <si>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</si>
  <si>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</si>
  <si>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</si>
  <si>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</si>
  <si>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</si>
  <si>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</si>
  <si>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</si>
  <si>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</si>
  <si>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</si>
  <si>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</si>
  <si>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</si>
  <si>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</si>
  <si>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</si>
  <si>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</si>
  <si>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</si>
  <si>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</si>
  <si>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</si>
  <si>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</si>
  <si>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</si>
  <si>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</si>
  <si>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</si>
  <si>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</si>
  <si>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</si>
  <si>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</si>
  <si>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</si>
  <si>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</si>
  <si>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</si>
  <si>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</si>
  <si>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</si>
  <si>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</si>
  <si>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</si>
  <si>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</si>
  <si>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</si>
  <si>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</si>
  <si>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</si>
  <si>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</si>
  <si>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</si>
  <si>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</si>
  <si>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</si>
  <si>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</si>
  <si>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</si>
  <si>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</si>
  <si>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</si>
  <si>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</si>
  <si>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</si>
  <si>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</si>
  <si>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</si>
  <si>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</si>
  <si>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</si>
  <si>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</si>
  <si>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</si>
  <si>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</si>
  <si>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</si>
  <si>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</si>
  <si>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</si>
  <si>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</si>
  <si>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</si>
  <si>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</si>
  <si>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</si>
  <si>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</si>
  <si>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</si>
  <si>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</si>
  <si>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</si>
  <si>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</si>
  <si>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</si>
  <si>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</si>
  <si>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</si>
  <si>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</si>
  <si>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</si>
  <si>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</si>
  <si>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</si>
  <si>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</si>
  <si>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</si>
  <si>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</si>
  <si>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</si>
  <si>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</si>
  <si>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</si>
  <si>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</si>
  <si>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</si>
  <si>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</si>
  <si>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</si>
  <si>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</si>
  <si>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</si>
  <si>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</si>
  <si>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</si>
  <si>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</si>
  <si>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</si>
  <si>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</si>
  <si>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</si>
  <si>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</si>
  <si>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</si>
  <si>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</si>
  <si>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</si>
  <si>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</si>
  <si>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</si>
  <si>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</si>
  <si>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</si>
  <si>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</si>
  <si>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</si>
  <si>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</si>
  <si>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</si>
  <si>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</si>
  <si>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</si>
  <si>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</si>
  <si>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</si>
  <si>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</si>
  <si>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</si>
  <si>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</si>
  <si>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</si>
  <si>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</si>
  <si>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</si>
  <si>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</si>
  <si>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</si>
  <si>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</si>
  <si>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</si>
  <si>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</si>
  <si>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</si>
  <si>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</si>
  <si>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</si>
  <si>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</si>
  <si>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</si>
  <si>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</si>
  <si>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</si>
  <si>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</si>
  <si>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</si>
  <si>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</si>
  <si>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</si>
  <si>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</si>
  <si>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</si>
  <si>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</si>
  <si>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</si>
  <si>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</si>
  <si>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</si>
  <si>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</si>
  <si>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</si>
  <si>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</si>
  <si>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</si>
  <si>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</si>
  <si>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</si>
  <si>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</si>
  <si>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</si>
  <si>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</si>
  <si>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</si>
  <si>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</si>
  <si>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</si>
  <si>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</si>
  <si>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</si>
  <si>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</si>
  <si>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</si>
  <si>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</si>
  <si>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</si>
  <si>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</si>
  <si>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</si>
  <si>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</si>
  <si>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</si>
  <si>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</si>
  <si>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</si>
  <si>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</si>
  <si>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</si>
  <si>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</si>
  <si>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</si>
  <si>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</si>
  <si>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</si>
  <si>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</si>
  <si>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</si>
  <si>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</si>
  <si>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</si>
  <si>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</si>
  <si>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</si>
  <si>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</si>
  <si>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</si>
  <si>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</si>
  <si>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</si>
  <si>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</si>
  <si>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</si>
  <si>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</si>
  <si>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</si>
  <si>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</si>
  <si>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</si>
  <si>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</si>
  <si>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</si>
  <si>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</si>
  <si>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</si>
  <si>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</si>
  <si>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</si>
  <si>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</si>
  <si>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</si>
  <si>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</si>
  <si>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</si>
  <si>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</si>
  <si>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</si>
  <si>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</si>
  <si>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</si>
  <si>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</si>
  <si>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</si>
  <si>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</si>
  <si>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</si>
  <si>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</si>
  <si>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</si>
  <si>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</si>
  <si>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</si>
  <si>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</si>
  <si>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</si>
  <si>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</si>
  <si>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</si>
  <si>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</si>
  <si>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</si>
  <si>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</si>
  <si>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</si>
  <si>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</si>
  <si>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</si>
  <si>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</si>
  <si>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</si>
  <si>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</si>
  <si>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</si>
  <si>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</si>
  <si>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</si>
  <si>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</si>
  <si>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</si>
  <si>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</si>
  <si>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</si>
  <si>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</si>
  <si>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</si>
  <si>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</si>
  <si>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</si>
  <si>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</si>
  <si>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</si>
  <si>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</si>
  <si>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</si>
  <si>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</si>
  <si>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</si>
  <si>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</si>
  <si>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</si>
  <si>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</si>
  <si>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</si>
  <si>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</si>
  <si>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</si>
  <si>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</si>
  <si>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</si>
  <si>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</si>
  <si>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</si>
  <si>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</si>
  <si>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</si>
  <si>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</si>
  <si>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</si>
  <si>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</si>
  <si>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</si>
  <si>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</si>
  <si>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</si>
  <si>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</si>
  <si>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</si>
  <si>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</si>
  <si>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</si>
  <si>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</si>
  <si>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</si>
  <si>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</si>
  <si>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</si>
  <si>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</si>
  <si>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</si>
  <si>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</si>
  <si>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</si>
  <si>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</si>
  <si>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</si>
  <si>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</si>
  <si>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</si>
  <si>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</si>
  <si>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</si>
  <si>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</si>
  <si>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</si>
  <si>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</si>
  <si>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</si>
  <si>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</si>
  <si>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</si>
  <si>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</si>
  <si>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</si>
  <si>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</si>
  <si>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</si>
  <si>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</si>
  <si>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</si>
  <si>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</si>
  <si>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</si>
  <si>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</si>
  <si>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</si>
  <si>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</si>
  <si>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</si>
  <si>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</si>
  <si>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</si>
  <si>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</si>
  <si>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</si>
  <si>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</si>
  <si>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</si>
  <si>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</si>
  <si>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</si>
  <si>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</si>
  <si>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</si>
  <si>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</si>
  <si>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</si>
  <si>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</si>
  <si>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</si>
  <si>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</si>
  <si>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</si>
  <si>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</si>
  <si>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</si>
  <si>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</si>
  <si>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</si>
  <si>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</si>
  <si>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</si>
  <si>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</si>
  <si>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</si>
  <si>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</si>
  <si>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</si>
  <si>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</si>
  <si>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</si>
  <si>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</si>
  <si>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</si>
  <si>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</si>
  <si>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</si>
  <si>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</si>
  <si>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</si>
  <si>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</si>
  <si>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</si>
  <si>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</si>
  <si>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</si>
  <si>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</si>
  <si>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</si>
  <si>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</si>
  <si>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</si>
  <si>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</si>
  <si>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</si>
  <si>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</si>
  <si>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</si>
  <si>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</si>
  <si>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</si>
  <si>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</si>
  <si>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</si>
  <si>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</si>
  <si>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</si>
  <si>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</si>
  <si>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</si>
  <si>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</si>
  <si>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</si>
  <si>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</si>
  <si>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</si>
  <si>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</si>
  <si>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</si>
  <si>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</si>
  <si>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</si>
  <si>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</si>
  <si>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</si>
  <si>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</si>
  <si>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</si>
  <si>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</si>
  <si>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</si>
  <si>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</si>
  <si>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</si>
  <si>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</si>
  <si>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</si>
  <si>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</si>
  <si>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</si>
  <si>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</si>
  <si>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</si>
  <si>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</si>
  <si>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</si>
  <si>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</si>
  <si>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</si>
  <si>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</si>
  <si>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</si>
  <si>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</si>
  <si>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</si>
  <si>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</si>
  <si>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</si>
  <si>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</si>
  <si>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</si>
  <si>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</si>
  <si>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</si>
  <si>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</si>
  <si>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</si>
  <si>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</si>
  <si>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</si>
  <si>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</si>
  <si>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</si>
  <si>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</si>
  <si>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</si>
  <si>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</si>
  <si>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</si>
  <si>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</si>
  <si>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</si>
  <si>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</si>
  <si>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</si>
  <si>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</si>
  <si>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</si>
  <si>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</si>
  <si>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</si>
  <si>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</si>
  <si>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</si>
  <si>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</si>
  <si>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</si>
  <si>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</si>
  <si>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</si>
  <si>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</si>
  <si>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</si>
  <si>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</si>
  <si>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</si>
  <si>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</si>
  <si>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</si>
  <si>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</si>
  <si>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</si>
  <si>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</si>
  <si>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</si>
  <si>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</si>
  <si>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</si>
  <si>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</si>
  <si>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</si>
  <si>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</si>
  <si>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</si>
  <si>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</si>
  <si>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</si>
  <si>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</si>
  <si>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</si>
  <si>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</si>
  <si>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</si>
  <si>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</si>
  <si>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</si>
  <si>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</si>
  <si>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</si>
  <si>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</si>
  <si>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</si>
  <si>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</si>
  <si>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</si>
  <si>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</si>
  <si>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</si>
  <si>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</si>
  <si>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</si>
  <si>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</si>
  <si>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</si>
  <si>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</si>
  <si>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</si>
  <si>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</si>
  <si>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</si>
  <si>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</si>
  <si>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</si>
  <si>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</si>
  <si>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</si>
  <si>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</si>
  <si>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</si>
  <si>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</si>
  <si>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</si>
  <si>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</si>
  <si>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</si>
  <si>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</si>
  <si>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</si>
  <si>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</si>
  <si>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</si>
  <si>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</si>
  <si>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</si>
  <si>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</si>
  <si>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</si>
  <si>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</si>
  <si>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</si>
  <si>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</si>
  <si>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</si>
  <si>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</si>
  <si>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</si>
  <si>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</si>
  <si>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</si>
  <si>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</si>
  <si>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</si>
  <si>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</si>
  <si>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</si>
  <si>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</si>
  <si>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</si>
  <si>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</si>
  <si>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</si>
  <si>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</si>
  <si>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</si>
  <si>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</si>
  <si>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</si>
  <si>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</si>
  <si>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</si>
  <si>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</si>
  <si>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</si>
  <si>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</si>
  <si>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</si>
  <si>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</si>
  <si>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</si>
  <si>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</si>
  <si>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</si>
  <si>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</si>
  <si>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</si>
  <si>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</si>
  <si>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</si>
  <si>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</si>
  <si>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</si>
  <si>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</si>
  <si>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</si>
  <si>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</si>
  <si>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</si>
  <si>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</si>
  <si>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</si>
  <si>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</si>
  <si>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</si>
  <si>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</si>
  <si>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</si>
  <si>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</si>
  <si>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</si>
  <si>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</si>
  <si>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</si>
  <si>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</si>
  <si>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</si>
  <si>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</si>
  <si>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</si>
  <si>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</si>
  <si>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</si>
  <si>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</si>
  <si>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</si>
  <si>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</si>
  <si>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</si>
  <si>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</si>
  <si>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</si>
  <si>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</si>
  <si>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</si>
  <si>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</si>
  <si>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</si>
  <si>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</si>
  <si>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</si>
  <si>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</si>
  <si>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</si>
  <si>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</si>
  <si>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</si>
  <si>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</si>
  <si>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</si>
  <si>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</si>
  <si>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</si>
  <si>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</si>
  <si>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</si>
  <si>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</si>
  <si>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</si>
  <si>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</si>
  <si>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</si>
  <si>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</si>
  <si>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</si>
  <si>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</si>
  <si>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</si>
  <si>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</si>
  <si>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</si>
  <si>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</si>
  <si>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</si>
  <si>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</si>
  <si>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</si>
  <si>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</si>
  <si>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</si>
  <si>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</si>
  <si>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</si>
  <si>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</si>
  <si>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</si>
  <si>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</si>
  <si>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</si>
  <si>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</si>
  <si>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</si>
  <si>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</si>
  <si>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</si>
  <si>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</si>
  <si>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</si>
  <si>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</si>
  <si>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</si>
  <si>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</si>
  <si>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</si>
  <si>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</si>
  <si>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</si>
  <si>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</si>
  <si>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</si>
  <si>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</si>
  <si>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</si>
  <si>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</si>
  <si>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</si>
  <si>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</si>
  <si>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</si>
  <si>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</si>
  <si>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</si>
  <si>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</si>
  <si>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</si>
  <si>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</si>
  <si>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</si>
  <si>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</si>
  <si>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</si>
  <si>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</si>
  <si>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</si>
  <si>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</si>
  <si>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</si>
  <si>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</si>
  <si>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</si>
  <si>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</si>
  <si>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</si>
  <si>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</si>
  <si>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</si>
  <si>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</si>
  <si>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</si>
  <si>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</si>
  <si>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</si>
  <si>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</si>
  <si>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</si>
  <si>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</si>
  <si>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</si>
  <si>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</si>
  <si>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</si>
  <si>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</si>
  <si>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</si>
  <si>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</si>
  <si>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</si>
  <si>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</si>
  <si>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</si>
  <si>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</si>
  <si>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</si>
  <si>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</si>
  <si>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</si>
  <si>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</si>
  <si>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</si>
  <si>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</si>
  <si>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</si>
  <si>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</si>
  <si>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</si>
  <si>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</si>
  <si>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</si>
  <si>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</si>
  <si>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</si>
  <si>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</si>
  <si>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</si>
  <si>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</si>
  <si>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</si>
  <si>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</si>
  <si>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</si>
  <si>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</si>
  <si>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</si>
  <si>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</si>
  <si>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</si>
  <si>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</si>
  <si>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</si>
  <si>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</si>
  <si>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</si>
  <si>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</si>
  <si>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</si>
  <si>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</si>
  <si>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</si>
  <si>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</si>
  <si>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</si>
  <si>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</si>
  <si>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</si>
  <si>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</si>
  <si>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</si>
  <si>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</si>
  <si>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</si>
  <si>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</si>
  <si>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</si>
  <si>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</si>
  <si>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</si>
  <si>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</si>
  <si>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</si>
  <si>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</si>
  <si>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</si>
  <si>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</si>
  <si>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</si>
  <si>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</si>
  <si>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</si>
  <si>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</si>
  <si>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</si>
  <si>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</si>
  <si>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</si>
  <si>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</si>
  <si>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</si>
  <si>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</si>
  <si>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</si>
  <si>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</si>
  <si>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</si>
  <si>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</si>
  <si>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</si>
  <si>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</si>
  <si>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</si>
  <si>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</si>
  <si>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</si>
  <si>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</si>
  <si>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</si>
  <si>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</si>
  <si>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</si>
  <si>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</si>
  <si>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</si>
  <si>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</si>
  <si>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</si>
  <si>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</si>
  <si>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</si>
  <si>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</si>
  <si>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</si>
  <si>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</si>
  <si>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</si>
  <si>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</si>
  <si>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</si>
  <si>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</si>
  <si>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</si>
  <si>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</si>
  <si>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</si>
  <si>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</si>
  <si>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</si>
  <si>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</si>
  <si>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</si>
  <si>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</si>
  <si>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</si>
  <si>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</si>
  <si>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</si>
  <si>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</si>
  <si>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</si>
  <si>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</si>
  <si>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</si>
  <si>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</si>
  <si>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</si>
  <si>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</si>
  <si>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</si>
  <si>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</si>
  <si>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</si>
  <si>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</si>
  <si>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</si>
  <si>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</si>
  <si>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</si>
  <si>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</si>
  <si>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</si>
  <si>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</si>
  <si>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</si>
  <si>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</si>
  <si>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</si>
  <si>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</si>
  <si>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</si>
  <si>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</si>
  <si>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</si>
  <si>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</si>
  <si>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</si>
  <si>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</si>
  <si>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</si>
  <si>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</si>
  <si>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</si>
  <si>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</si>
  <si>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</si>
  <si>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</si>
  <si>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</si>
  <si>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</si>
  <si>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</si>
  <si>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</si>
  <si>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</si>
  <si>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</si>
  <si>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</si>
  <si>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</si>
  <si>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</si>
  <si>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</si>
  <si>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</si>
  <si>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</si>
  <si>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</si>
  <si>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</si>
  <si>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</si>
  <si>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</si>
  <si>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</si>
  <si>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</si>
  <si>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</si>
  <si>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</si>
  <si>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</si>
  <si>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</si>
  <si>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</si>
  <si>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</si>
  <si>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</si>
  <si>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</si>
  <si>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</si>
  <si>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</si>
  <si>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</si>
  <si>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</si>
  <si>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</si>
  <si>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</si>
  <si>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</si>
  <si>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</si>
  <si>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</si>
  <si>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</si>
  <si>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</si>
  <si>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</si>
  <si>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</si>
  <si>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</si>
  <si>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</si>
  <si>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</si>
  <si>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</si>
  <si>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</si>
  <si>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</si>
  <si>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</si>
  <si>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</si>
  <si>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</si>
  <si>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</si>
  <si>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</si>
  <si>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</si>
  <si>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</si>
  <si>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</si>
  <si>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</si>
  <si>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</si>
  <si>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</si>
  <si>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</si>
  <si>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</si>
  <si>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</si>
  <si>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</si>
  <si>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</si>
  <si>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</si>
  <si>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</si>
  <si>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</si>
  <si>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</si>
  <si>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</si>
  <si>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</si>
  <si>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</si>
  <si>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</si>
  <si>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</si>
  <si>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</si>
  <si>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</si>
  <si>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</si>
  <si>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</si>
  <si>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</si>
  <si>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</si>
  <si>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</si>
  <si>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</si>
  <si>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</si>
  <si>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</si>
  <si>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</si>
  <si>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</si>
  <si>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</si>
  <si>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</si>
  <si>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</si>
  <si>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</si>
  <si>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</si>
  <si>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</si>
  <si>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</si>
  <si>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</si>
  <si>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</si>
  <si>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</si>
  <si>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</si>
  <si>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</si>
  <si>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</si>
  <si>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</si>
  <si>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</si>
  <si>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</si>
  <si>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</si>
  <si>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</si>
  <si>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</si>
  <si>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</si>
  <si>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</si>
  <si>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</si>
  <si>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</si>
  <si>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</si>
  <si>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</si>
  <si>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</si>
  <si>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</si>
  <si>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</si>
  <si>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</si>
  <si>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</si>
  <si>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</si>
  <si>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</si>
  <si>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</si>
  <si>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</si>
  <si>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</si>
  <si>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</si>
  <si>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</si>
  <si>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</si>
  <si>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</si>
  <si>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</si>
  <si>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</si>
  <si>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</si>
  <si>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</si>
  <si>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</si>
  <si>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</si>
  <si>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</si>
  <si>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</si>
  <si>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</si>
  <si>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</si>
  <si>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</si>
  <si>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</si>
  <si>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</si>
  <si>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</si>
  <si>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</si>
  <si>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</si>
  <si>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</si>
  <si>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</si>
  <si>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</si>
  <si>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</si>
  <si>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</si>
  <si>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</si>
  <si>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</si>
  <si>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</si>
  <si>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</si>
  <si>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</si>
  <si>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</si>
  <si>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</si>
  <si>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</si>
  <si>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</si>
  <si>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</si>
  <si>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</si>
  <si>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</si>
  <si>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</si>
  <si>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</si>
  <si>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</si>
  <si>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</si>
  <si>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</si>
  <si>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</si>
  <si>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</si>
  <si>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</si>
  <si>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</si>
  <si>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</si>
  <si>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</si>
  <si>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</si>
  <si>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</si>
  <si>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</si>
  <si>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</si>
  <si>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</si>
  <si>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</si>
  <si>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</si>
  <si>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</si>
  <si>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</si>
  <si>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</si>
  <si>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</si>
  <si>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</si>
  <si>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</si>
  <si>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</si>
  <si>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</si>
  <si>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</si>
  <si>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</si>
  <si>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</si>
  <si>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</si>
  <si>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</si>
  <si>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</si>
  <si>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</si>
  <si>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</si>
  <si>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</si>
  <si>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</si>
  <si>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</si>
  <si>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</si>
  <si>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</si>
  <si>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</si>
  <si>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</si>
  <si>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</si>
  <si>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</si>
  <si>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</si>
  <si>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</si>
  <si>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</si>
  <si>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</si>
  <si>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</si>
  <si>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</si>
  <si>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</si>
  <si>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</si>
  <si>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</si>
  <si>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</si>
  <si>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</si>
  <si>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</si>
  <si>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</si>
  <si>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</si>
  <si>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</si>
  <si>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</si>
  <si>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</si>
  <si>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</si>
  <si>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</si>
  <si>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</si>
  <si>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</si>
  <si>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</si>
  <si>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</si>
  <si>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</si>
  <si>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</si>
  <si>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</si>
  <si>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</si>
  <si>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</si>
  <si>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</si>
  <si>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</si>
  <si>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</si>
  <si>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</si>
  <si>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</si>
  <si>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</si>
  <si>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</si>
  <si>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</si>
  <si>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</si>
  <si>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</si>
  <si>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</si>
  <si>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</si>
  <si>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</si>
  <si>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</si>
  <si>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</si>
  <si>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</si>
  <si>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</si>
  <si>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</si>
  <si>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</si>
  <si>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</si>
  <si>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</si>
  <si>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</si>
  <si>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</si>
  <si>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</si>
  <si>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</si>
  <si>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</si>
  <si>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</si>
  <si>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</si>
  <si>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</si>
  <si>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</si>
  <si>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</si>
  <si>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</si>
  <si>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</si>
  <si>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</si>
  <si>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</si>
  <si>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</si>
  <si>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</si>
  <si>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</si>
  <si>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</si>
  <si>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</si>
  <si>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</si>
  <si>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</si>
  <si>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</si>
  <si>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</si>
  <si>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</si>
  <si>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</si>
  <si>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</si>
  <si>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</si>
  <si>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</si>
  <si>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</si>
  <si>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</si>
  <si>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</si>
  <si>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</si>
  <si>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</si>
  <si>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</si>
  <si>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</si>
  <si>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</si>
  <si>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</si>
  <si>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</si>
  <si>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</si>
  <si>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</si>
  <si>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</si>
  <si>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</si>
  <si>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</si>
  <si>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</si>
  <si>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</si>
  <si>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</si>
  <si>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</si>
  <si>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</si>
  <si>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</si>
  <si>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</si>
  <si>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</si>
  <si>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</si>
  <si>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</si>
  <si>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</si>
  <si>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</si>
  <si>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</si>
  <si>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</si>
  <si>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</si>
  <si>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</si>
  <si>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</si>
  <si>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</si>
  <si>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</si>
  <si>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</si>
  <si>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</si>
  <si>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</si>
  <si>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</si>
  <si>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</si>
  <si>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</si>
  <si>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</si>
  <si>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</si>
  <si>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</si>
  <si>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</si>
  <si>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</si>
  <si>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</si>
  <si>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</si>
  <si>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</si>
  <si>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</si>
  <si>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</si>
  <si>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</si>
  <si>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</si>
  <si>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</si>
  <si>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</si>
  <si>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</si>
  <si>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</si>
  <si>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</si>
  <si>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</si>
  <si>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</si>
  <si>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</si>
  <si>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</si>
  <si>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</si>
  <si>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</si>
  <si>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</si>
  <si>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</si>
  <si>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</si>
  <si>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</si>
  <si>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</si>
  <si>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</si>
  <si>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</si>
  <si>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</si>
  <si>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</si>
  <si>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</si>
  <si>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</si>
  <si>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</si>
  <si>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</si>
  <si>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</si>
  <si>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</si>
  <si>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</si>
  <si>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</si>
  <si>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</si>
  <si>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</si>
  <si>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</si>
  <si>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</si>
  <si>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</si>
  <si>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</si>
  <si>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</si>
  <si>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</si>
  <si>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</si>
  <si>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</si>
  <si>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</si>
  <si>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</si>
  <si>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</si>
  <si>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</si>
  <si>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</si>
  <si>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</si>
  <si>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</si>
  <si>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</si>
  <si>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</si>
  <si>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</si>
  <si>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</si>
  <si>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</si>
  <si>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</si>
  <si>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</si>
  <si>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</si>
  <si>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</si>
  <si>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</si>
  <si>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</si>
  <si>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</si>
  <si>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</si>
  <si>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</si>
  <si>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</si>
  <si>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</si>
  <si>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</si>
  <si>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</si>
  <si>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</si>
  <si>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</si>
  <si>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</si>
  <si>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</si>
  <si>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</si>
  <si>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</si>
  <si>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</si>
  <si>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</si>
  <si>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</si>
  <si>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</si>
  <si>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</si>
  <si>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</si>
  <si>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</si>
  <si>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</si>
  <si>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</si>
  <si>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</si>
  <si>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</si>
  <si>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</si>
  <si>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</si>
  <si>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</si>
  <si>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</si>
  <si>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</si>
  <si>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</si>
  <si>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</si>
  <si>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</si>
  <si>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</si>
  <si>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</si>
  <si>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</si>
  <si>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</si>
  <si>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</si>
  <si>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</si>
  <si>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</si>
  <si>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</si>
  <si>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</si>
  <si>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</si>
  <si>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</si>
  <si>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</si>
  <si>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</si>
  <si>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</si>
  <si>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</si>
  <si>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</si>
  <si>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</si>
  <si>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</si>
  <si>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</si>
  <si>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</si>
  <si>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</si>
  <si>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</si>
  <si>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</si>
  <si>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</si>
  <si>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</si>
  <si>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</si>
  <si>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</si>
  <si>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</si>
  <si>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</si>
  <si>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</si>
  <si>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</si>
  <si>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</si>
  <si>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</si>
  <si>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</si>
  <si>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</si>
  <si>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</si>
  <si>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</si>
  <si>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</si>
  <si>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</si>
  <si>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</si>
  <si>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</si>
  <si>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</si>
  <si>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</si>
  <si>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</si>
  <si>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</si>
  <si>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</si>
  <si>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</si>
  <si>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</si>
  <si>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</si>
  <si>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</si>
  <si>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</si>
  <si>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</si>
  <si>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</si>
  <si>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</si>
  <si>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</si>
  <si>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</si>
  <si>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</si>
  <si>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</si>
  <si>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</si>
  <si>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</si>
  <si>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</si>
  <si>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</si>
  <si>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</si>
  <si>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</si>
  <si>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</si>
  <si>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</si>
  <si>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</si>
  <si>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</si>
  <si>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</si>
  <si>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</si>
  <si>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</si>
  <si>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</si>
  <si>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</si>
  <si>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</si>
  <si>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</si>
  <si>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</si>
  <si>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</si>
  <si>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</si>
  <si>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</si>
  <si>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</si>
  <si>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</si>
  <si>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</si>
  <si>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</si>
  <si>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</si>
  <si>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</si>
  <si>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</si>
  <si>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</si>
  <si>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</si>
  <si>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</si>
  <si>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</si>
  <si>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</si>
  <si>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</si>
  <si>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</si>
  <si>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</si>
  <si>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</si>
  <si>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</si>
  <si>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</si>
  <si>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</si>
  <si>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</si>
  <si>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</si>
  <si>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</si>
  <si>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</si>
  <si>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</si>
  <si>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</si>
  <si>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</si>
  <si>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</si>
  <si>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</si>
  <si>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</si>
  <si>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</si>
  <si>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</si>
  <si>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</si>
  <si>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</si>
  <si>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</si>
  <si>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</si>
  <si>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</si>
  <si>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</si>
  <si>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</si>
  <si>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</si>
  <si>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</si>
  <si>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</si>
  <si>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</si>
  <si>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</si>
  <si>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</si>
  <si>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</si>
  <si>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</si>
  <si>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</si>
  <si>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</si>
  <si>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</si>
  <si>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</si>
  <si>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</si>
  <si>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</si>
  <si>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</si>
  <si>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</si>
  <si>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</si>
  <si>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</si>
  <si>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</si>
  <si>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</si>
  <si>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</si>
  <si>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</si>
  <si>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</si>
  <si>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</si>
  <si>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</si>
  <si>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</si>
  <si>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</si>
  <si>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</si>
  <si>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</si>
  <si>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</si>
  <si>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</si>
  <si>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</si>
  <si>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</si>
  <si>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</si>
  <si>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</si>
  <si>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</si>
  <si>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</si>
  <si>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</si>
  <si>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</si>
  <si>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</si>
  <si>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</si>
  <si>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</si>
  <si>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</si>
  <si>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</si>
  <si>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</si>
  <si>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</si>
  <si>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</si>
  <si>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</si>
  <si>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</si>
  <si>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</si>
  <si>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</si>
  <si>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</si>
  <si>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</si>
  <si>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</si>
  <si>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</si>
  <si>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</si>
  <si>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</si>
  <si>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</si>
  <si>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</si>
  <si>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</si>
  <si>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</si>
  <si>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</si>
  <si>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</si>
  <si>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</si>
  <si>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</si>
  <si>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</si>
  <si>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</si>
  <si>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</si>
  <si>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</si>
  <si>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</si>
  <si>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</si>
  <si>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</si>
  <si>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</si>
  <si>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</si>
  <si>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</si>
  <si>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</si>
  <si>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</si>
  <si>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</si>
  <si>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</si>
  <si>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</si>
  <si>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</si>
  <si>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</si>
  <si>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</si>
  <si>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</si>
  <si>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</si>
  <si>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</si>
  <si>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</si>
  <si>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</si>
  <si>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</si>
  <si>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</si>
  <si>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</si>
  <si>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</si>
  <si>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</si>
  <si>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</si>
  <si>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</si>
  <si>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</si>
  <si>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</si>
  <si>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</si>
  <si>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</si>
  <si>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</si>
  <si>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</si>
  <si>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</si>
  <si>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</si>
  <si>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</si>
  <si>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</si>
  <si>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</si>
  <si>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</si>
  <si>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</si>
  <si>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</si>
  <si>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</si>
  <si>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</si>
  <si>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</si>
  <si>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</si>
  <si>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</si>
  <si>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</si>
  <si>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</si>
  <si>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</si>
  <si>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</si>
  <si>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</si>
  <si>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</si>
  <si>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</si>
  <si>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</si>
  <si>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</si>
  <si>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</si>
  <si>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</si>
  <si>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</si>
  <si>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</si>
  <si>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</si>
  <si>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</si>
  <si>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</si>
  <si>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</si>
  <si>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</si>
  <si>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</si>
  <si>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</si>
  <si>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</si>
  <si>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</si>
  <si>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</si>
  <si>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</si>
  <si>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</si>
  <si>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</si>
  <si>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</si>
  <si>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</si>
  <si>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</si>
  <si>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</si>
  <si>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</si>
  <si>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</si>
  <si>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</si>
  <si>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</si>
  <si>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</si>
  <si>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</si>
  <si>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</si>
  <si>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</si>
  <si>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</si>
  <si>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</si>
  <si>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</si>
  <si>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</si>
  <si>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</si>
  <si>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</si>
  <si>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</si>
  <si>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</si>
  <si>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</si>
  <si>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</si>
  <si>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</si>
  <si>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</si>
  <si>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</si>
  <si>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</si>
  <si>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</si>
  <si>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</si>
  <si>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</si>
  <si>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</si>
  <si>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</si>
  <si>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</si>
  <si>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</si>
  <si>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</si>
  <si>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</si>
  <si>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</si>
  <si>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</si>
  <si>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</si>
  <si>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</si>
  <si>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</si>
  <si>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</si>
  <si>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</si>
  <si>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</si>
  <si>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</si>
  <si>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</si>
  <si>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</si>
  <si>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</si>
  <si>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</si>
  <si>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</si>
  <si>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</si>
  <si>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</si>
  <si>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</si>
  <si>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</si>
  <si>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</si>
  <si>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</si>
  <si>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</si>
  <si>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</si>
  <si>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</si>
  <si>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</si>
  <si>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</si>
  <si>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</si>
  <si>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</si>
  <si>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</si>
  <si>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</si>
  <si>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</si>
  <si>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</si>
  <si>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</si>
  <si>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</si>
  <si>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</si>
  <si>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</si>
  <si>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</si>
  <si>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</si>
  <si>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</si>
  <si>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</si>
  <si>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</si>
  <si>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</si>
  <si>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</si>
  <si>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</si>
  <si>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</si>
  <si>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</si>
  <si>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</si>
  <si>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</si>
  <si>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</si>
  <si>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</si>
  <si>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</si>
  <si>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</si>
  <si>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</si>
  <si>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</si>
  <si>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</si>
  <si>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</si>
  <si>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</si>
  <si>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</si>
  <si>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</si>
  <si>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</si>
  <si>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</si>
  <si>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</si>
  <si>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</si>
  <si>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</si>
  <si>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</si>
  <si>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</si>
  <si>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</si>
  <si>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</si>
  <si>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</si>
  <si>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</si>
  <si>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</si>
  <si>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</si>
  <si>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</si>
  <si>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</si>
  <si>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</si>
  <si>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</si>
  <si>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</si>
  <si>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</si>
  <si>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</si>
  <si>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</si>
  <si>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</si>
  <si>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</si>
  <si>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</si>
  <si>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</si>
  <si>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</si>
  <si>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</si>
  <si>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</si>
  <si>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</si>
  <si>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</si>
  <si>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</si>
  <si>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</si>
  <si>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</si>
  <si>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</si>
  <si>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</si>
  <si>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</si>
  <si>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</si>
  <si>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</si>
  <si>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</si>
  <si>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</si>
  <si>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</si>
  <si>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</si>
  <si>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</si>
  <si>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</si>
  <si>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</si>
  <si>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</si>
  <si>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</si>
  <si>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</si>
  <si>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</si>
  <si>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</si>
  <si>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</si>
  <si>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</si>
  <si>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</si>
  <si>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</si>
  <si>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</si>
  <si>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</si>
  <si>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</si>
  <si>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</si>
  <si>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</si>
  <si>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</si>
  <si>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</si>
  <si>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</si>
  <si>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</si>
  <si>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</si>
  <si>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</si>
  <si>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</si>
  <si>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</si>
  <si>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</si>
  <si>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</si>
  <si>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</si>
  <si>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</si>
  <si>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</si>
  <si>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</si>
  <si>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</si>
  <si>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</si>
  <si>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</si>
  <si>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</si>
  <si>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</si>
  <si>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</si>
  <si>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</si>
  <si>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</si>
  <si>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</si>
  <si>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</si>
  <si>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</si>
  <si>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</si>
  <si>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</si>
  <si>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</si>
  <si>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</si>
  <si>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</si>
  <si>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</si>
  <si>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</si>
  <si>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</si>
  <si>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</si>
  <si>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</si>
  <si>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</si>
  <si>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</si>
  <si>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</si>
  <si>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</si>
  <si>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</si>
  <si>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</si>
  <si>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</si>
  <si>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</si>
  <si>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</si>
  <si>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</si>
  <si>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</si>
  <si>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</si>
  <si>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</si>
  <si>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</si>
  <si>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</si>
  <si>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</si>
  <si>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</si>
  <si>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</si>
  <si>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</si>
  <si>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</si>
  <si>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</si>
  <si>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</si>
  <si>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</si>
  <si>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</si>
  <si>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</si>
  <si>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</si>
  <si>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</si>
  <si>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</si>
  <si>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</si>
  <si>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</si>
  <si>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</si>
  <si>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</si>
  <si>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</si>
  <si>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</si>
  <si>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</si>
  <si>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</si>
  <si>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</si>
  <si>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</si>
  <si>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</si>
  <si>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</si>
  <si>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</si>
  <si>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</si>
  <si>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</si>
  <si>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</si>
  <si>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</si>
  <si>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</si>
  <si>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</si>
  <si>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</si>
  <si>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</si>
  <si>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</si>
  <si>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</si>
  <si>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</si>
  <si>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</si>
  <si>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</si>
  <si>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</si>
  <si>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</si>
  <si>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</si>
  <si>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</si>
  <si>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</si>
  <si>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</si>
  <si>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</si>
  <si>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</si>
  <si>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</si>
  <si>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</si>
  <si>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</si>
  <si>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</si>
  <si>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</si>
  <si>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</si>
  <si>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</si>
  <si>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</si>
  <si>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</si>
  <si>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</si>
  <si>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</si>
  <si>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</si>
  <si>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</si>
  <si>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</si>
  <si>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</si>
  <si>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</si>
  <si>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</si>
  <si>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</si>
  <si>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</si>
  <si>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</si>
  <si>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</si>
  <si>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</si>
  <si>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</si>
  <si>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</si>
  <si>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</si>
  <si>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</si>
  <si>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</si>
  <si>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</si>
  <si>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</si>
  <si>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</si>
  <si>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</si>
  <si>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</si>
  <si>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</si>
  <si>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</si>
  <si>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</si>
  <si>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</si>
  <si>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</si>
  <si>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</si>
  <si>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</si>
  <si>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</si>
  <si>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</si>
  <si>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</si>
  <si>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</si>
  <si>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</si>
  <si>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</si>
  <si>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</si>
  <si>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</si>
  <si>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</si>
  <si>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</si>
  <si>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</si>
  <si>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</si>
  <si>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</si>
  <si>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</si>
  <si>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</si>
  <si>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</si>
  <si>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</si>
  <si>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</si>
  <si>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</si>
  <si>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</si>
  <si>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</si>
  <si>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</si>
  <si>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</si>
  <si>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</si>
  <si>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</si>
  <si>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</si>
  <si>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</si>
  <si>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</si>
  <si>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</si>
  <si>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</si>
  <si>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</si>
  <si>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</si>
  <si>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</si>
  <si>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</si>
  <si>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</si>
  <si>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</si>
  <si>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</si>
  <si>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</si>
  <si>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</si>
  <si>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</si>
  <si>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</si>
  <si>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</si>
  <si>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</si>
  <si>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</si>
  <si>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</si>
  <si>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</si>
  <si>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</si>
  <si>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</si>
  <si>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</si>
  <si>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</si>
  <si>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</si>
  <si>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</si>
  <si>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</si>
  <si>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</si>
  <si>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</si>
  <si>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</si>
  <si>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</si>
  <si>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</si>
  <si>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</si>
  <si>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</si>
  <si>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</si>
  <si>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</si>
  <si>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</si>
  <si>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</si>
  <si>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</si>
  <si>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</si>
  <si>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</si>
  <si>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</si>
  <si>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</si>
  <si>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</si>
  <si>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</si>
  <si>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</si>
  <si>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</si>
  <si>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</si>
  <si>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</si>
  <si>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</si>
  <si>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</si>
  <si>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</si>
  <si>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</si>
  <si>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</si>
  <si>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</si>
  <si>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</si>
  <si>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</si>
  <si>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</si>
  <si>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</si>
  <si>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</si>
  <si>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</si>
  <si>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</si>
  <si>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</si>
  <si>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</si>
  <si>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</si>
  <si>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</si>
  <si>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</si>
  <si>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</si>
  <si>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</si>
  <si>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</si>
  <si>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</si>
  <si>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</si>
  <si>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</si>
  <si>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</si>
  <si>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</si>
  <si>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</si>
  <si>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</si>
  <si>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</si>
  <si>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</si>
  <si>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</si>
  <si>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</si>
  <si>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</si>
  <si>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</si>
  <si>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</si>
  <si>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</si>
  <si>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</si>
  <si>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</si>
  <si>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</si>
  <si>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</si>
  <si>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</si>
  <si>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</si>
  <si>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</si>
  <si>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</si>
  <si>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</si>
  <si>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</si>
  <si>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</si>
  <si>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</si>
  <si>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</si>
  <si>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</si>
  <si>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</si>
  <si>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</si>
  <si>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</si>
  <si>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</si>
  <si>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</si>
  <si>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</si>
  <si>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</si>
  <si>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</si>
  <si>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</si>
  <si>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</si>
  <si>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</si>
  <si>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</si>
  <si>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</si>
  <si>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</si>
  <si>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</si>
  <si>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</si>
  <si>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</si>
  <si>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</si>
  <si>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</si>
  <si>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</si>
  <si>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</si>
  <si>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</si>
  <si>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</si>
  <si>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</si>
  <si>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</si>
  <si>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</si>
  <si>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</si>
  <si>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</si>
  <si>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</si>
  <si>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</si>
  <si>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</si>
  <si>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</si>
  <si>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</si>
  <si>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</si>
  <si>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</si>
  <si>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</si>
  <si>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</si>
  <si>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</si>
  <si>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</si>
  <si>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</si>
  <si>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</si>
  <si>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</si>
  <si>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</si>
  <si>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</si>
  <si>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</si>
  <si>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</si>
  <si>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</si>
  <si>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</si>
  <si>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</si>
  <si>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</si>
  <si>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</si>
  <si>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</si>
  <si>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</si>
  <si>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</si>
  <si>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</si>
  <si>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</si>
  <si>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</si>
  <si>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</si>
  <si>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</si>
  <si>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</si>
  <si>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</si>
  <si>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</si>
  <si>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</si>
  <si>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</si>
  <si>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</si>
  <si>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</si>
  <si>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</si>
  <si>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</si>
  <si>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</si>
  <si>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</si>
  <si>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</si>
  <si>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</si>
  <si>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</si>
  <si>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</si>
  <si>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</si>
  <si>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</si>
  <si>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</si>
  <si>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</si>
  <si>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</si>
  <si>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</si>
  <si>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</si>
  <si>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</si>
  <si>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</si>
  <si>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</si>
  <si>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</si>
  <si>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</si>
  <si>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</si>
  <si>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</si>
  <si>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</si>
  <si>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</si>
  <si>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</si>
  <si>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</si>
  <si>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</si>
  <si>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</si>
  <si>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</si>
  <si>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</si>
  <si>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</si>
  <si>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</si>
  <si>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</si>
  <si>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</si>
  <si>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</si>
  <si>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</si>
  <si>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</si>
  <si>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</si>
  <si>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</si>
  <si>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</si>
  <si>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</si>
  <si>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</si>
  <si>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</si>
  <si>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</si>
  <si>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</si>
  <si>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</si>
  <si>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</si>
  <si>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</si>
  <si>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</si>
  <si>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</si>
  <si>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</si>
  <si>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</si>
  <si>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</si>
  <si>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</si>
  <si>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</si>
  <si>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</si>
  <si>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</si>
  <si>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</si>
  <si>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</si>
  <si>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</si>
  <si>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</si>
  <si>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</si>
  <si>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</si>
  <si>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</si>
  <si>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</si>
  <si>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</si>
  <si>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</si>
  <si>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</si>
  <si>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</si>
  <si>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</si>
  <si>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</si>
  <si>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</si>
  <si>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</si>
  <si>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</si>
  <si>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</si>
  <si>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</si>
  <si>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</si>
  <si>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</si>
  <si>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</si>
  <si>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</si>
  <si>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</si>
  <si>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</si>
  <si>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</si>
  <si>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</si>
  <si>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</si>
  <si>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</si>
  <si>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</si>
  <si>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</si>
  <si>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</si>
  <si>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</si>
  <si>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</si>
  <si>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</si>
  <si>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</si>
  <si>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</si>
  <si>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</si>
  <si>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</si>
  <si>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</si>
  <si>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</si>
  <si>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</si>
  <si>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</si>
  <si>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</si>
  <si>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</si>
  <si>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</si>
  <si>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</si>
  <si>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</si>
  <si>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</si>
  <si>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</si>
  <si>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</si>
  <si>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</si>
  <si>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</si>
  <si>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</si>
  <si>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</si>
  <si>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</si>
  <si>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</si>
  <si>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</si>
  <si>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</si>
  <si>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</si>
  <si>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</si>
  <si>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</si>
  <si>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</si>
  <si>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</si>
  <si>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</si>
  <si>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</si>
  <si>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</si>
  <si>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</si>
  <si>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</si>
  <si>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</si>
  <si>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</si>
  <si>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</si>
  <si>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</si>
  <si>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</si>
  <si>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</si>
  <si>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</si>
  <si>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</si>
  <si>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</si>
  <si>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</si>
  <si>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</si>
  <si>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</si>
  <si>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</si>
  <si>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</si>
  <si>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</si>
  <si>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</si>
  <si>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</si>
  <si>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</si>
  <si>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</si>
  <si>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</si>
  <si>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</si>
  <si>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</si>
  <si>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</si>
  <si>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</si>
  <si>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</si>
  <si>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</si>
  <si>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</si>
  <si>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</si>
  <si>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</si>
  <si>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</si>
  <si>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</si>
  <si>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</si>
  <si>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</si>
  <si>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</si>
  <si>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</si>
  <si>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</si>
  <si>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</si>
  <si>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</si>
  <si>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</si>
  <si>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</si>
  <si>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</si>
  <si>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</si>
  <si>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</si>
  <si>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</si>
  <si>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</si>
  <si>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</si>
  <si>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</si>
  <si>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</si>
  <si>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</si>
  <si>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</si>
  <si>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</si>
  <si>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</si>
  <si>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</si>
  <si>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</si>
  <si>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</si>
  <si>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</si>
  <si>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</si>
  <si>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</si>
  <si>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</si>
  <si>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</si>
  <si>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</si>
  <si>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</si>
  <si>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</si>
  <si>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</si>
  <si>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</si>
  <si>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</si>
  <si>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</si>
  <si>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</si>
  <si>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</si>
  <si>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</si>
  <si>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</si>
  <si>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</si>
  <si>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</si>
  <si>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</si>
  <si>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</si>
  <si>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</si>
  <si>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</si>
  <si>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</si>
  <si>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</si>
  <si>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</si>
  <si>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</si>
  <si>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</si>
  <si>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</si>
  <si>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</si>
  <si>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</si>
  <si>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</si>
  <si>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</si>
  <si>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</si>
  <si>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</si>
  <si>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</si>
  <si>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</si>
  <si>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</si>
  <si>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</si>
  <si>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</si>
  <si>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</si>
  <si>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</si>
  <si>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</si>
  <si>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</si>
  <si>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</si>
  <si>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</si>
  <si>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</si>
  <si>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</si>
  <si>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</si>
  <si>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</si>
  <si>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</si>
  <si>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</si>
  <si>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</si>
  <si>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</si>
  <si>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</si>
  <si>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</si>
  <si>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</si>
  <si>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</si>
  <si>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</si>
  <si>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</si>
  <si>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</si>
  <si>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</si>
  <si>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</si>
  <si>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</si>
  <si>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</si>
  <si>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</si>
  <si>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</si>
  <si>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</si>
  <si>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</si>
  <si>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</si>
  <si>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</si>
  <si>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</si>
  <si>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</si>
  <si>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</si>
  <si>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</si>
  <si>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</si>
  <si>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</si>
  <si>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</si>
  <si>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</si>
  <si>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</si>
  <si>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</si>
  <si>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</si>
  <si>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</si>
  <si>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</si>
  <si>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</si>
  <si>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</si>
  <si>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</si>
  <si>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</si>
  <si>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</si>
  <si>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</si>
  <si>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</si>
  <si>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</si>
  <si>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</si>
  <si>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</si>
  <si>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</si>
  <si>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</si>
  <si>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</si>
  <si>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</si>
  <si>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</si>
  <si>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</si>
  <si>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</si>
  <si>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</si>
  <si>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</si>
  <si>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</si>
  <si>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</si>
  <si>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</si>
  <si>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</si>
  <si>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</si>
  <si>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</si>
  <si>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</si>
  <si>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</si>
  <si>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</si>
  <si>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</si>
  <si>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</si>
  <si>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</si>
  <si>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</si>
  <si>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</si>
  <si>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</si>
  <si>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</si>
  <si>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</si>
  <si>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</si>
  <si>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</si>
  <si>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</si>
  <si>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</si>
  <si>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</si>
  <si>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</si>
  <si>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</si>
  <si>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</si>
  <si>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</si>
  <si>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</si>
  <si>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</si>
  <si>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</si>
  <si>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</si>
  <si>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</si>
  <si>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</si>
  <si>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</si>
  <si>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</si>
  <si>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</si>
  <si>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</si>
  <si>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</si>
  <si>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</si>
  <si>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</si>
  <si>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</si>
  <si>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</si>
  <si>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</si>
  <si>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</si>
  <si>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</si>
  <si>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</si>
  <si>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</si>
  <si>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</si>
  <si>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</si>
  <si>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</si>
  <si>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</si>
  <si>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</si>
  <si>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</si>
  <si>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</si>
  <si>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</si>
  <si>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</si>
  <si>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</si>
  <si>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</si>
  <si>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</si>
  <si>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</si>
  <si>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</si>
  <si>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</si>
  <si>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</si>
  <si>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</si>
  <si>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</si>
  <si>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</si>
  <si>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</si>
  <si>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</si>
  <si>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</si>
  <si>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</si>
  <si>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</si>
  <si>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</si>
  <si>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</si>
  <si>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</si>
  <si>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</si>
  <si>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</si>
  <si>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</si>
  <si>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</si>
  <si>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</si>
  <si>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</si>
  <si>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</si>
  <si>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</si>
  <si>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</si>
  <si>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</si>
  <si>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</si>
  <si>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</si>
  <si>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</si>
  <si>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</si>
  <si>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</si>
  <si>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</si>
  <si>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</si>
  <si>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</si>
  <si>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</si>
  <si>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</si>
  <si>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</si>
  <si>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</si>
  <si>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</si>
  <si>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</si>
  <si>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</si>
  <si>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</si>
  <si>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</si>
  <si>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</si>
  <si>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</si>
  <si>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</si>
  <si>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</si>
  <si>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</si>
  <si>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</si>
  <si>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</si>
  <si>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</si>
  <si>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</si>
  <si>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</si>
  <si>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</si>
  <si>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</si>
  <si>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</si>
  <si>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</si>
  <si>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</si>
  <si>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</si>
  <si>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</si>
  <si>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</si>
  <si>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</si>
  <si>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</si>
  <si>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</si>
  <si>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</si>
  <si>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</si>
  <si>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</si>
  <si>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</si>
  <si>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</si>
  <si>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</si>
  <si>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</si>
  <si>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</si>
  <si>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</si>
  <si>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</si>
  <si>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</si>
  <si>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</si>
  <si>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</si>
  <si>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</si>
  <si>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</si>
  <si>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</si>
  <si>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</si>
  <si>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</si>
  <si>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</si>
  <si>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</si>
  <si>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</si>
  <si>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</si>
  <si>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</si>
  <si>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</si>
  <si>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</si>
  <si>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</si>
  <si>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</si>
  <si>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</si>
  <si>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</si>
  <si>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</si>
  <si>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</si>
  <si>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</si>
  <si>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</si>
  <si>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</si>
  <si>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</si>
  <si>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</si>
  <si>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</si>
  <si>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</si>
  <si>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</si>
  <si>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</si>
  <si>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</si>
  <si>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</si>
  <si>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</si>
  <si>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</si>
  <si>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</si>
  <si>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</si>
  <si>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</si>
  <si>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</si>
  <si>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</si>
  <si>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</si>
  <si>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</si>
  <si>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</si>
  <si>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</si>
  <si>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</si>
  <si>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</si>
  <si>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</si>
  <si>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</si>
  <si>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</si>
  <si>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</si>
  <si>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</si>
  <si>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</si>
  <si>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</si>
  <si>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</si>
  <si>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</si>
  <si>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</si>
  <si>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</si>
  <si>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</si>
  <si>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</si>
  <si>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</si>
  <si>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</si>
  <si>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</si>
  <si>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</si>
  <si>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</si>
  <si>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</si>
  <si>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</si>
  <si>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</si>
  <si>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</si>
  <si>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</si>
  <si>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</si>
  <si>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</si>
  <si>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</si>
  <si>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</si>
  <si>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</si>
  <si>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</si>
  <si>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</si>
  <si>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</si>
  <si>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</si>
  <si>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</si>
  <si>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</si>
  <si>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</si>
  <si>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</si>
  <si>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</si>
  <si>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</si>
  <si>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</si>
  <si>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</si>
  <si>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</si>
  <si>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</si>
  <si>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</si>
  <si>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</si>
  <si>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</si>
  <si>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</si>
  <si>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</si>
  <si>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</si>
  <si>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</si>
  <si>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</si>
  <si>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</si>
  <si>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</si>
  <si>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</si>
  <si>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</si>
  <si>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</si>
  <si>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</si>
  <si>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</si>
  <si>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</si>
  <si>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</si>
  <si>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</si>
  <si>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</si>
  <si>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</si>
  <si>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</si>
  <si>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</si>
  <si>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</si>
  <si>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</si>
  <si>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</si>
  <si>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</si>
  <si>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</si>
  <si>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</si>
  <si>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</si>
  <si>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</si>
  <si>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</si>
  <si>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</si>
  <si>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</si>
  <si>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</si>
  <si>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</si>
  <si>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</si>
  <si>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</si>
  <si>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</si>
  <si>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</si>
  <si>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</si>
  <si>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</si>
  <si>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</si>
  <si>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</si>
  <si>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</si>
  <si>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</si>
  <si>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</si>
  <si>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</si>
  <si>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</si>
  <si>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</si>
  <si>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</si>
  <si>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</si>
  <si>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</si>
  <si>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</si>
  <si>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</si>
  <si>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</si>
  <si>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</si>
  <si>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</si>
  <si>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</si>
  <si>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</si>
  <si>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</si>
  <si>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</si>
  <si>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</si>
  <si>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</si>
  <si>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</si>
  <si>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</si>
  <si>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</si>
  <si>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</si>
  <si>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</si>
  <si>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</si>
  <si>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</si>
  <si>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</si>
  <si>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</si>
  <si>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</si>
  <si>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</si>
  <si>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</si>
  <si>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</si>
  <si>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</si>
  <si>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</si>
  <si>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</si>
  <si>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</si>
  <si>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</si>
  <si>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</si>
  <si>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</si>
  <si>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</si>
  <si>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</si>
  <si>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</si>
  <si>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</si>
  <si>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</si>
  <si>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</si>
  <si>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</si>
  <si>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</si>
  <si>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</si>
  <si>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</si>
  <si>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</si>
  <si>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</si>
  <si>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</si>
  <si>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</si>
  <si>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</si>
  <si>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</si>
  <si>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</si>
  <si>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</si>
  <si>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</si>
  <si>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</si>
  <si>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</si>
  <si>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</si>
  <si>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</si>
  <si>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</si>
  <si>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</si>
  <si>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</si>
  <si>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</si>
  <si>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</si>
  <si>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</si>
  <si>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</si>
  <si>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</si>
  <si>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</si>
  <si>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</si>
  <si>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</si>
  <si>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</si>
  <si>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</si>
  <si>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</si>
  <si>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</si>
  <si>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</si>
  <si>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</si>
  <si>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</si>
  <si>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</si>
  <si>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</si>
  <si>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</si>
  <si>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</si>
  <si>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</si>
  <si>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</si>
  <si>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</si>
  <si>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</si>
  <si>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</si>
  <si>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</si>
  <si>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</si>
  <si>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</si>
  <si>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</si>
  <si>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</si>
  <si>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</si>
  <si>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</si>
  <si>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</si>
  <si>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</si>
  <si>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</si>
  <si>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</si>
  <si>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</si>
  <si>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</si>
  <si>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</si>
  <si>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</si>
  <si>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</si>
  <si>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</si>
  <si>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</si>
  <si>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</si>
  <si>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</si>
  <si>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</si>
  <si>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</si>
  <si>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</si>
  <si>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</si>
  <si>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</si>
  <si>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</si>
  <si>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</si>
  <si>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</si>
  <si>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</si>
  <si>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</si>
  <si>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</si>
  <si>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</si>
  <si>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</si>
  <si>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</si>
  <si>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</si>
  <si>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</si>
  <si>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</si>
  <si>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</si>
  <si>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</si>
  <si>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</si>
  <si>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</si>
  <si>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</si>
  <si>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</si>
  <si>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</si>
  <si>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</si>
  <si>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</si>
  <si>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</si>
  <si>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</si>
  <si>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</si>
  <si>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</si>
  <si>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</si>
  <si>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</si>
  <si>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</si>
  <si>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</si>
  <si>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</si>
  <si>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</si>
  <si>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</si>
  <si>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</si>
  <si>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</si>
  <si>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</si>
  <si>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</si>
  <si>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</si>
  <si>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</si>
  <si>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</si>
  <si>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</si>
  <si>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</si>
  <si>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</si>
  <si>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</si>
  <si>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</si>
  <si>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</si>
  <si>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</si>
  <si>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</si>
  <si>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</si>
  <si>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</si>
  <si>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</si>
  <si>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</si>
  <si>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</si>
  <si>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</si>
  <si>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</si>
  <si>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</si>
  <si>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</si>
  <si>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</si>
  <si>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</si>
  <si>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</si>
  <si>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</si>
  <si>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</si>
  <si>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</si>
  <si>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</si>
  <si>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</si>
  <si>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</si>
  <si>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</si>
  <si>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</si>
  <si>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</si>
  <si>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</si>
  <si>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</si>
  <si>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</si>
  <si>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</si>
  <si>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</si>
  <si>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</si>
  <si>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</si>
  <si>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</si>
  <si>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</si>
  <si>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</si>
  <si>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</si>
  <si>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</si>
  <si>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</si>
  <si>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</si>
  <si>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</si>
  <si>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</si>
  <si>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</si>
  <si>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</si>
  <si>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</si>
  <si>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</si>
  <si>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</si>
  <si>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</si>
  <si>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</si>
  <si>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</si>
  <si>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</si>
  <si>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</si>
  <si>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</si>
  <si>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</si>
  <si>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</si>
  <si>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</si>
  <si>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</si>
  <si>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</si>
  <si>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</si>
  <si>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</si>
  <si>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</si>
  <si>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</si>
  <si>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</si>
  <si>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</si>
  <si>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</si>
  <si>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</si>
  <si>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</si>
  <si>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</si>
  <si>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</si>
  <si>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</si>
  <si>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</si>
  <si>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</si>
  <si>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</si>
  <si>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</si>
  <si>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</si>
  <si>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</si>
  <si>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</si>
  <si>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</si>
  <si>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</si>
  <si>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</si>
  <si>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</si>
  <si>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</si>
  <si>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</si>
  <si>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</si>
  <si>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</si>
  <si>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</si>
  <si>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</si>
  <si>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</si>
  <si>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</si>
  <si>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</si>
  <si>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</si>
  <si>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</si>
  <si>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</si>
  <si>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</si>
  <si>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</si>
  <si>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</si>
  <si>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</si>
  <si>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</si>
  <si>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</si>
  <si>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</si>
  <si>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</si>
  <si>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</si>
  <si>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</si>
  <si>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</si>
  <si>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</si>
  <si>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</si>
  <si>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</si>
  <si>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</si>
  <si>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</si>
  <si>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</si>
  <si>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</si>
  <si>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</si>
  <si>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</si>
  <si>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</si>
  <si>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</si>
  <si>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</si>
  <si>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</si>
  <si>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</si>
  <si>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</si>
  <si>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</si>
  <si>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</si>
  <si>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</si>
  <si>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</si>
  <si>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</si>
  <si>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</si>
  <si>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</si>
  <si>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</si>
  <si>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</si>
  <si>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</si>
  <si>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</si>
  <si>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</si>
  <si>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</si>
  <si>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</si>
  <si>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</si>
  <si>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</si>
  <si>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</si>
  <si>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</si>
  <si>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</si>
  <si>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</si>
  <si>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</si>
  <si>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</si>
  <si>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</si>
  <si>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</si>
  <si>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</si>
  <si>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</si>
  <si>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</si>
  <si>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</si>
  <si>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</si>
  <si>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</si>
  <si>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</si>
  <si>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</si>
  <si>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</si>
  <si>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</si>
  <si>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</si>
  <si>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</si>
  <si>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</si>
  <si>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</si>
  <si>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</si>
  <si>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</si>
  <si>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</si>
  <si>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</si>
  <si>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</si>
  <si>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</si>
  <si>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</si>
  <si>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</si>
  <si>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</si>
  <si>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</si>
  <si>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</si>
  <si>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</si>
  <si>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</si>
  <si>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</si>
  <si>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</si>
  <si>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</si>
  <si>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</si>
  <si>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</si>
  <si>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</si>
  <si>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</si>
  <si>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</si>
  <si>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</si>
  <si>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</si>
  <si>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</si>
  <si>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</si>
  <si>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</si>
  <si>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</si>
  <si>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</si>
  <si>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</si>
  <si>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</si>
  <si>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</si>
  <si>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</si>
  <si>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</si>
  <si>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</si>
  <si>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</si>
  <si>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</si>
  <si>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</si>
  <si>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</si>
  <si>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</si>
  <si>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</si>
  <si>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</si>
  <si>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</si>
  <si>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</si>
  <si>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</si>
  <si>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</si>
  <si>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</si>
  <si>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</si>
  <si>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</si>
  <si>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</si>
  <si>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</si>
  <si>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</si>
  <si>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</si>
  <si>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</si>
  <si>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</si>
  <si>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</si>
  <si>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</si>
  <si>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</si>
  <si>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</si>
  <si>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</si>
  <si>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</si>
  <si>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</si>
  <si>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</si>
  <si>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</si>
  <si>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</si>
  <si>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</si>
  <si>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</si>
  <si>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</si>
  <si>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</si>
  <si>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</si>
  <si>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</si>
  <si>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</si>
  <si>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</si>
  <si>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</si>
  <si>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</si>
  <si>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</si>
  <si>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</si>
  <si>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</si>
  <si>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</si>
  <si>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</si>
  <si>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</si>
  <si>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</si>
  <si>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</si>
  <si>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</si>
  <si>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</si>
  <si>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</si>
  <si>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</si>
  <si>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</si>
  <si>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</si>
  <si>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</si>
  <si>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</si>
  <si>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</si>
  <si>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</si>
  <si>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</si>
  <si>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</si>
  <si>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</si>
  <si>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</si>
  <si>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</si>
  <si>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</si>
  <si>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</si>
  <si>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</si>
  <si>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</si>
  <si>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</si>
  <si>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</si>
  <si>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</si>
  <si>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</si>
  <si>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</si>
  <si>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</si>
  <si>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</si>
  <si>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</si>
  <si>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</si>
  <si>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</si>
  <si>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</si>
  <si>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</si>
  <si>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</si>
  <si>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</si>
  <si>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</si>
  <si>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</si>
  <si>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</si>
  <si>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</si>
  <si>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</si>
  <si>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</si>
  <si>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</si>
  <si>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</si>
  <si>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</si>
  <si>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</si>
  <si>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</si>
  <si>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</si>
  <si>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</si>
  <si>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</si>
  <si>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</si>
  <si>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</si>
  <si>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</si>
  <si>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</si>
  <si>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</si>
  <si>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</si>
  <si>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</si>
  <si>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</si>
  <si>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</si>
  <si>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</si>
  <si>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</si>
  <si>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</si>
  <si>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</si>
  <si>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</si>
  <si>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</si>
  <si>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</si>
  <si>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</si>
  <si>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</si>
  <si>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</si>
  <si>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</si>
  <si>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</si>
  <si>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</si>
  <si>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</si>
  <si>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</si>
  <si>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</si>
  <si>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</si>
  <si>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</si>
  <si>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</si>
  <si>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</si>
  <si>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</si>
  <si>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</si>
  <si>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</si>
  <si>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</si>
  <si>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</si>
  <si>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</si>
  <si>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</si>
  <si>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</si>
  <si>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</si>
  <si>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</si>
  <si>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</si>
  <si>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</si>
  <si>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</si>
  <si>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</si>
  <si>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</si>
  <si>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</si>
  <si>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</si>
  <si>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</si>
  <si>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</si>
  <si>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</si>
  <si>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</si>
  <si>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</si>
  <si>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</si>
  <si>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</si>
  <si>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</si>
  <si>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</si>
  <si>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</si>
  <si>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</si>
  <si>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</si>
  <si>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</si>
  <si>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</si>
  <si>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</si>
  <si>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</si>
  <si>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</si>
  <si>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</si>
  <si>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</si>
  <si>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</si>
  <si>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</si>
  <si>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</si>
  <si>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</si>
  <si>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</si>
  <si>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</si>
  <si>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</si>
  <si>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</si>
  <si>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</si>
  <si>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</si>
  <si>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</si>
  <si>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</si>
  <si>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</si>
  <si>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</si>
  <si>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</si>
  <si>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</si>
  <si>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</si>
  <si>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</si>
  <si>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</si>
  <si>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</si>
  <si>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</si>
  <si>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</si>
  <si>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</si>
  <si>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</si>
  <si>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</si>
  <si>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</si>
  <si>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</si>
  <si>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</si>
  <si>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</si>
  <si>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</si>
  <si>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</si>
  <si>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</si>
  <si>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</si>
  <si>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</si>
  <si>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</si>
  <si>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</si>
  <si>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</si>
  <si>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</si>
  <si>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</si>
  <si>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</si>
  <si>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</si>
  <si>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</si>
  <si>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</si>
  <si>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</si>
  <si>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</si>
  <si>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</si>
  <si>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</si>
  <si>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</si>
  <si>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</si>
  <si>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</si>
  <si>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</si>
  <si>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</si>
  <si>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</si>
  <si>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</si>
  <si>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</si>
  <si>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</si>
  <si>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</si>
  <si>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</si>
  <si>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</si>
  <si>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</si>
  <si>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</si>
  <si>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</si>
  <si>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</si>
  <si>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</si>
  <si>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</si>
  <si>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</si>
  <si>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</si>
  <si>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</si>
  <si>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</si>
  <si>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</si>
  <si>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</si>
  <si>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</si>
  <si>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</si>
  <si>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</si>
  <si>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</si>
  <si>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</si>
  <si>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</si>
  <si>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</si>
  <si>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</si>
  <si>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</si>
  <si>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</si>
  <si>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</si>
  <si>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</si>
  <si>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</si>
  <si>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</si>
  <si>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</si>
  <si>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</si>
  <si>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</si>
  <si>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</si>
  <si>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</si>
  <si>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</si>
  <si>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</si>
  <si>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</si>
  <si>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</si>
  <si>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</si>
  <si>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</si>
  <si>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</si>
  <si>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</si>
  <si>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</si>
  <si>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</si>
  <si>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</si>
  <si>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</si>
  <si>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</si>
  <si>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</si>
  <si>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</si>
  <si>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</si>
  <si>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</si>
  <si>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</si>
  <si>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</si>
  <si>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</si>
  <si>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</si>
  <si>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</si>
  <si>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</si>
  <si>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</si>
  <si>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</si>
  <si>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</si>
  <si>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</si>
  <si>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</si>
  <si>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</si>
  <si>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</si>
  <si>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</si>
  <si>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</si>
  <si>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</si>
  <si>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</si>
  <si>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</si>
  <si>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</si>
  <si>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</si>
  <si>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</si>
  <si>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</si>
  <si>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</si>
  <si>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</si>
  <si>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</si>
  <si>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</si>
  <si>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</si>
  <si>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</si>
  <si>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</si>
  <si>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</si>
  <si>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</si>
  <si>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</si>
  <si>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</si>
  <si>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</si>
  <si>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</si>
  <si>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</si>
  <si>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</si>
  <si>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</si>
  <si>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</si>
  <si>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</si>
  <si>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</si>
  <si>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</si>
  <si>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</si>
  <si>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</si>
  <si>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</si>
  <si>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</si>
  <si>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</si>
  <si>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</si>
  <si>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</si>
  <si>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</si>
  <si>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</si>
  <si>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</si>
  <si>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</si>
  <si>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</si>
  <si>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</si>
  <si>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</si>
  <si>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</si>
  <si>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</si>
  <si>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</si>
  <si>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</si>
  <si>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</si>
  <si>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</si>
  <si>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</si>
  <si>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</si>
  <si>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</si>
  <si>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</si>
  <si>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</si>
  <si>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</si>
  <si>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</si>
  <si>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</si>
  <si>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</si>
  <si>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</si>
  <si>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</si>
  <si>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</si>
  <si>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</si>
  <si>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</si>
  <si>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</si>
  <si>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</si>
  <si>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</si>
  <si>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</si>
  <si>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</si>
  <si>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</si>
  <si>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</si>
  <si>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</si>
  <si>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</si>
  <si>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</si>
  <si>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</si>
  <si>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</si>
  <si>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</si>
  <si>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</si>
  <si>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</si>
  <si>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</si>
  <si>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</si>
  <si>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</si>
  <si>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</si>
  <si>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</si>
  <si>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</si>
  <si>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</si>
  <si>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</si>
  <si>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</si>
  <si>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</si>
  <si>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</si>
  <si>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</si>
  <si>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</si>
  <si>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</si>
  <si>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</si>
  <si>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</si>
  <si>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</si>
  <si>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</si>
  <si>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</si>
  <si>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</si>
  <si>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</si>
  <si>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</si>
  <si>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</si>
  <si>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</si>
  <si>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</si>
  <si>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</si>
  <si>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</si>
  <si>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</si>
  <si>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</si>
  <si>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</si>
  <si>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</si>
  <si>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</si>
  <si>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</si>
  <si>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</si>
  <si>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</si>
  <si>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</si>
  <si>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</si>
  <si>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</si>
  <si>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</si>
  <si>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</si>
  <si>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</si>
  <si>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</si>
  <si>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</si>
  <si>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</si>
  <si>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</si>
  <si>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</si>
  <si>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</si>
  <si>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</si>
  <si>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</si>
  <si>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</si>
  <si>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</si>
  <si>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</si>
  <si>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</si>
  <si>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</si>
  <si>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</si>
  <si>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</si>
  <si>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</si>
  <si>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</si>
  <si>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</si>
  <si>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</si>
  <si>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</si>
  <si>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</si>
  <si>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</si>
  <si>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</si>
  <si>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</si>
  <si>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</si>
  <si>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</si>
  <si>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</si>
  <si>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</si>
  <si>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</si>
  <si>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</si>
  <si>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</si>
  <si>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</si>
  <si>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</si>
  <si>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</si>
  <si>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</si>
  <si>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</si>
  <si>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</si>
  <si>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</si>
  <si>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</si>
  <si>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</si>
  <si>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</si>
  <si>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</si>
  <si>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</si>
  <si>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</si>
  <si>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</si>
  <si>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</si>
  <si>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</si>
  <si>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</si>
  <si>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</si>
  <si>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</si>
  <si>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</si>
  <si>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</si>
  <si>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</si>
  <si>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</si>
  <si>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</si>
  <si>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</si>
  <si>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</si>
  <si>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</si>
  <si>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</si>
  <si>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</si>
  <si>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</si>
  <si>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</si>
  <si>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</si>
  <si>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</si>
  <si>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</si>
  <si>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</si>
  <si>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</si>
  <si>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</si>
  <si>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</si>
  <si>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</si>
  <si>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</si>
  <si>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</si>
  <si>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</si>
  <si>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</si>
  <si>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</si>
  <si>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</si>
  <si>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</si>
  <si>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</si>
  <si>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</si>
  <si>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</si>
  <si>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</si>
  <si>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</si>
  <si>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</si>
  <si>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</si>
  <si>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</si>
  <si>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</si>
  <si>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</si>
  <si>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</si>
  <si>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</si>
  <si>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</si>
  <si>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</si>
  <si>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</si>
  <si>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</si>
  <si>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</si>
  <si>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</si>
  <si>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</si>
  <si>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</si>
  <si>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</si>
  <si>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</si>
  <si>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</si>
  <si>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</si>
  <si>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</si>
  <si>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</si>
  <si>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</si>
  <si>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</si>
  <si>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</si>
  <si>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</si>
  <si>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</si>
  <si>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</si>
  <si>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</si>
  <si>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</si>
  <si>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</si>
  <si>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</si>
  <si>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</si>
  <si>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</si>
  <si>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</si>
  <si>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</si>
  <si>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</si>
  <si>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</si>
  <si>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</si>
  <si>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</si>
  <si>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</si>
  <si>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</si>
  <si>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</si>
  <si>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</si>
  <si>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</si>
  <si>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</si>
  <si>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</si>
  <si>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</si>
  <si>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</si>
  <si>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</si>
  <si>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</si>
  <si>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</si>
  <si>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</si>
  <si>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</si>
  <si>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</si>
  <si>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</si>
  <si>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</si>
  <si>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</si>
  <si>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</si>
  <si>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</si>
  <si>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</si>
  <si>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</si>
  <si>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</si>
  <si>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</si>
  <si>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</si>
  <si>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</si>
  <si>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</si>
  <si>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</si>
  <si>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</si>
  <si>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</si>
  <si>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</si>
  <si>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</si>
  <si>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</si>
  <si>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</si>
  <si>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</si>
  <si>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</si>
  <si>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</si>
  <si>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</si>
  <si>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</si>
  <si>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</si>
  <si>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</si>
  <si>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</si>
  <si>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</si>
  <si>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</si>
  <si>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</si>
  <si>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</si>
  <si>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</si>
  <si>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</si>
  <si>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</si>
  <si>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</si>
  <si>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</si>
  <si>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</si>
  <si>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</si>
  <si>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</si>
  <si>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</si>
  <si>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</si>
  <si>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</si>
  <si>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</si>
  <si>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</si>
  <si>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</si>
  <si>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</si>
  <si>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</si>
  <si>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</si>
  <si>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</si>
  <si>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</si>
  <si>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</si>
  <si>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</si>
  <si>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</si>
  <si>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</si>
  <si>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</si>
  <si>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</si>
  <si>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</si>
  <si>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</si>
  <si>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</si>
  <si>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</si>
  <si>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</si>
  <si>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</si>
  <si>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</si>
  <si>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</si>
  <si>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</si>
  <si>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</si>
  <si>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</si>
  <si>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</si>
  <si>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</si>
  <si>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</si>
  <si>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</si>
  <si>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</si>
  <si>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</si>
  <si>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</si>
  <si>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</si>
  <si>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</si>
  <si>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</si>
  <si>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</si>
  <si>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</si>
  <si>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</si>
  <si>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</si>
  <si>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</si>
  <si>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</si>
  <si>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</si>
  <si>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</si>
  <si>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</si>
  <si>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</si>
  <si>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</si>
  <si>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</si>
  <si>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</si>
  <si>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</si>
  <si>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</si>
  <si>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</si>
  <si>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</si>
  <si>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</si>
  <si>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</si>
  <si>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</si>
  <si>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</si>
  <si>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</si>
  <si>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</si>
  <si>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</si>
  <si>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</si>
  <si>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</si>
  <si>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</si>
  <si>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</si>
  <si>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</si>
  <si>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</si>
  <si>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</si>
  <si>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</si>
  <si>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</si>
  <si>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</si>
  <si>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</si>
  <si>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</si>
  <si>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</si>
  <si>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</si>
  <si>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</si>
  <si>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</si>
  <si>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</si>
  <si>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</si>
  <si>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</si>
  <si>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</si>
  <si>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</si>
  <si>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</si>
  <si>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</si>
  <si>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</si>
  <si>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</si>
  <si>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</si>
  <si>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</si>
  <si>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</si>
  <si>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</si>
  <si>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</si>
  <si>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</si>
  <si>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</si>
  <si>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</si>
  <si>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</si>
  <si>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</si>
  <si>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</si>
  <si>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</si>
  <si>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</si>
  <si>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</si>
  <si>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</si>
  <si>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</si>
  <si>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</si>
  <si>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</si>
  <si>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</si>
  <si>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</si>
  <si>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</si>
  <si>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</si>
  <si>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</si>
  <si>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</si>
  <si>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</si>
  <si>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</si>
  <si>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</si>
  <si>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</si>
  <si>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</si>
  <si>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</si>
  <si>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</si>
  <si>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</si>
  <si>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</si>
  <si>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</si>
  <si>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</si>
  <si>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</si>
  <si>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</si>
  <si>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</si>
  <si>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</si>
  <si>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</si>
  <si>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</si>
  <si>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</si>
  <si>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</si>
  <si>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</si>
  <si>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</si>
  <si>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</si>
  <si>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</si>
  <si>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</si>
  <si>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</si>
  <si>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</si>
  <si>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</si>
  <si>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</si>
  <si>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</si>
  <si>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</si>
  <si>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</si>
  <si>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</si>
  <si>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</si>
  <si>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</si>
  <si>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</si>
  <si>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</si>
  <si>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</si>
  <si>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</si>
  <si>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</si>
  <si>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</si>
  <si>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</si>
  <si>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</si>
  <si>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</si>
  <si>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</si>
  <si>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</si>
  <si>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</si>
  <si>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</si>
  <si>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</si>
  <si>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</si>
  <si>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</si>
  <si>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</si>
  <si>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</si>
  <si>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</si>
  <si>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</si>
  <si>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</si>
  <si>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</si>
  <si>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</si>
  <si>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</si>
  <si>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</si>
  <si>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</si>
  <si>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</si>
  <si>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</si>
  <si>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</si>
  <si>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</si>
  <si>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</si>
  <si>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</si>
  <si>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</si>
  <si>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</si>
  <si>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</si>
  <si>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</si>
  <si>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</si>
  <si>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</si>
  <si>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</si>
  <si>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</si>
  <si>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</si>
  <si>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</si>
  <si>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</si>
  <si>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</si>
  <si>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</si>
  <si>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</si>
  <si>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</si>
  <si>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</si>
  <si>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</si>
  <si>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</si>
  <si>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</si>
  <si>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</si>
  <si>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</si>
  <si>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</si>
  <si>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</si>
  <si>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</si>
  <si>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</si>
  <si>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</si>
  <si>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</si>
  <si>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</si>
  <si>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</si>
  <si>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</si>
  <si>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</si>
  <si>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</si>
  <si>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</si>
  <si>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</si>
  <si>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</si>
  <si>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</si>
  <si>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</si>
  <si>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</si>
  <si>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</si>
  <si>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</si>
  <si>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</si>
  <si>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</si>
  <si>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</si>
  <si>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</si>
  <si>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</si>
  <si>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</si>
  <si>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</si>
  <si>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</si>
  <si>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</si>
  <si>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</si>
  <si>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</si>
  <si>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</si>
  <si>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</si>
  <si>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</si>
  <si>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</si>
  <si>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</si>
  <si>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</si>
  <si>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</si>
  <si>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</si>
  <si>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</si>
  <si>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</si>
  <si>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</si>
  <si>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</si>
  <si>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</si>
  <si>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</si>
  <si>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</si>
  <si>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</si>
  <si>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</si>
  <si>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</si>
  <si>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</si>
  <si>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</si>
  <si>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</si>
  <si>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</si>
  <si>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</si>
  <si>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</si>
  <si>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</si>
  <si>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</si>
  <si>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</si>
  <si>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</si>
  <si>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</si>
  <si>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</si>
  <si>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</si>
  <si>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</si>
  <si>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</si>
  <si>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</si>
  <si>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</si>
  <si>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</si>
  <si>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</si>
  <si>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</si>
  <si>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</si>
  <si>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</si>
  <si>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</si>
  <si>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</si>
  <si>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</si>
  <si>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</si>
  <si>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</si>
  <si>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</si>
  <si>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</si>
  <si>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</si>
  <si>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</si>
  <si>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</si>
  <si>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</si>
  <si>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</si>
  <si>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</si>
  <si>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</si>
  <si>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</si>
  <si>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</si>
  <si>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</si>
  <si>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</si>
  <si>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</si>
  <si>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</si>
  <si>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</si>
  <si>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</si>
  <si>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</si>
  <si>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</si>
  <si>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</si>
  <si>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</si>
  <si>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</si>
  <si>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</si>
  <si>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</si>
  <si>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</si>
  <si>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</si>
  <si>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</si>
  <si>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</si>
  <si>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</si>
  <si>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</si>
  <si>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</si>
  <si>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</si>
  <si>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</si>
  <si>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</si>
  <si>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</si>
  <si>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</si>
  <si>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</si>
  <si>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</si>
  <si>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</si>
  <si>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</si>
  <si>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</si>
  <si>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</si>
  <si>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</si>
  <si>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</si>
  <si>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</si>
  <si>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</si>
  <si>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</si>
  <si>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</si>
  <si>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</si>
  <si>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</si>
  <si>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</si>
  <si>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</si>
  <si>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</si>
  <si>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</si>
  <si>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</si>
  <si>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</si>
  <si>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</si>
  <si>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</si>
  <si>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</si>
  <si>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</si>
  <si>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</si>
  <si>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</si>
  <si>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</si>
  <si>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</si>
  <si>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</si>
  <si>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</si>
  <si>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</si>
  <si>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</si>
  <si>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</si>
  <si>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</si>
  <si>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</si>
  <si>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</si>
  <si>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</si>
  <si>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</si>
  <si>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</si>
  <si>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</si>
  <si>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</si>
  <si>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</si>
  <si>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</si>
  <si>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</si>
  <si>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</si>
  <si>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</si>
  <si>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</si>
  <si>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</si>
  <si>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</si>
  <si>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</si>
  <si>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</si>
  <si>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</si>
  <si>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</si>
  <si>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</si>
  <si>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</si>
  <si>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</si>
  <si>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</si>
  <si>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</si>
  <si>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</si>
  <si>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</si>
  <si>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</si>
  <si>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</si>
  <si>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</si>
  <si>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</si>
  <si>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</si>
  <si>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</si>
  <si>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</si>
  <si>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</si>
  <si>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</si>
  <si>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</si>
  <si>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</si>
  <si>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</si>
  <si>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</si>
  <si>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</si>
  <si>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</si>
  <si>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</si>
  <si>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</si>
  <si>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</si>
  <si>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</si>
  <si>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</si>
  <si>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</si>
  <si>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</si>
  <si>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</si>
  <si>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</si>
  <si>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</si>
  <si>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</si>
  <si>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</si>
  <si>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</si>
  <si>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</si>
  <si>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</si>
  <si>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</si>
  <si>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</si>
  <si>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</si>
  <si>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</si>
  <si>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</si>
  <si>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</si>
  <si>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</si>
  <si>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</si>
  <si>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</si>
  <si>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</si>
  <si>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</si>
  <si>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</si>
  <si>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</si>
  <si>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</si>
  <si>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</si>
  <si>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</si>
  <si>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</si>
  <si>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</si>
  <si>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</si>
  <si>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</si>
  <si>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</si>
  <si>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</si>
  <si>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</si>
  <si>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</si>
  <si>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</si>
  <si>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</si>
  <si>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</si>
  <si>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</si>
  <si>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</si>
  <si>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</si>
  <si>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</si>
  <si>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</si>
  <si>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</si>
  <si>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</si>
  <si>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</si>
  <si>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</si>
  <si>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</si>
  <si>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</si>
  <si>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</si>
  <si>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</si>
  <si>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</si>
  <si>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</si>
  <si>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</si>
  <si>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</si>
  <si>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</si>
  <si>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</si>
  <si>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</si>
  <si>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</si>
  <si>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</si>
  <si>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</si>
  <si>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</si>
  <si>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</si>
  <si>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</si>
  <si>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</si>
  <si>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</si>
  <si>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</si>
  <si>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</si>
  <si>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</si>
  <si>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</si>
  <si>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</si>
  <si>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</si>
  <si>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</si>
  <si>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</si>
  <si>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</si>
  <si>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</si>
  <si>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</si>
  <si>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</si>
  <si>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</si>
  <si>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</si>
  <si>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</si>
  <si>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</si>
  <si>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</si>
  <si>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</si>
  <si>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</si>
  <si>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</si>
  <si>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</si>
  <si>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</si>
  <si>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</si>
  <si>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</si>
  <si>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</si>
  <si>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</si>
  <si>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</si>
  <si>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</si>
  <si>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</si>
  <si>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</si>
  <si>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</si>
  <si>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</si>
  <si>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</si>
  <si>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</si>
  <si>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</si>
  <si>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</si>
  <si>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</si>
  <si>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</si>
  <si>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</si>
  <si>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</si>
  <si>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</si>
  <si>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</si>
  <si>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</si>
  <si>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</si>
  <si>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</si>
  <si>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</si>
  <si>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</si>
  <si>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</si>
  <si>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</si>
  <si>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</si>
  <si>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</si>
  <si>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</si>
  <si>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</si>
  <si>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</si>
  <si>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</si>
  <si>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</si>
  <si>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</si>
  <si>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</si>
  <si>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</si>
  <si>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</si>
  <si>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</si>
  <si>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</si>
  <si>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</si>
  <si>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</si>
  <si>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</si>
  <si>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</si>
  <si>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</si>
  <si>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</si>
  <si>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</si>
  <si>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</si>
  <si>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</si>
  <si>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</si>
  <si>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</si>
  <si>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</si>
  <si>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</si>
  <si>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</si>
  <si>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</si>
  <si>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</si>
  <si>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</si>
  <si>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</si>
  <si>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</si>
  <si>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</si>
  <si>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</si>
  <si>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</si>
  <si>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</si>
  <si>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</si>
  <si>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</si>
  <si>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</si>
  <si>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</si>
  <si>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</si>
  <si>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</si>
  <si>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</si>
  <si>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</si>
  <si>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</si>
  <si>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</si>
  <si>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</si>
  <si>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</si>
  <si>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</si>
  <si>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</si>
  <si>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</si>
  <si>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</si>
  <si>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</si>
  <si>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</si>
  <si>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</si>
  <si>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</si>
  <si>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</si>
  <si>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</si>
  <si>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</si>
  <si>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</si>
  <si>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</si>
  <si>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</si>
  <si>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</si>
  <si>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</si>
  <si>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</si>
  <si>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</si>
  <si>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</si>
  <si>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</si>
  <si>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</si>
  <si>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</si>
  <si>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</si>
  <si>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</si>
  <si>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</si>
  <si>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</si>
  <si>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</si>
  <si>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</si>
  <si>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</si>
  <si>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</si>
  <si>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</si>
  <si>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</si>
  <si>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</si>
  <si>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</si>
  <si>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</si>
  <si>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</si>
  <si>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</si>
  <si>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</si>
  <si>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</si>
  <si>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</si>
  <si>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</si>
  <si>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</si>
  <si>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</si>
  <si>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</si>
  <si>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</si>
  <si>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</si>
  <si>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</si>
  <si>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</si>
  <si>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</si>
  <si>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</si>
  <si>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</si>
  <si>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</si>
  <si>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</si>
  <si>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</si>
  <si>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</si>
  <si>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</si>
  <si>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</si>
  <si>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</si>
  <si>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</si>
  <si>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</si>
  <si>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</si>
  <si>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</si>
  <si>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</si>
  <si>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</si>
  <si>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</si>
  <si>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</si>
  <si>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</si>
  <si>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</si>
  <si>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</si>
  <si>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</si>
  <si>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</si>
  <si>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</si>
  <si>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</si>
  <si>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</si>
  <si>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</si>
  <si>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</si>
  <si>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</si>
  <si>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</si>
  <si>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</si>
  <si>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</si>
  <si>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</si>
  <si>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</si>
  <si>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</si>
  <si>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</si>
  <si>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</si>
  <si>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</si>
  <si>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</si>
  <si>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</si>
  <si>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</si>
  <si>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</si>
  <si>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</si>
  <si>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</si>
  <si>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</si>
  <si>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</si>
  <si>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</si>
  <si>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</si>
  <si>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</si>
  <si>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</si>
  <si>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</si>
  <si>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</si>
  <si>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</si>
  <si>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</si>
  <si>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</si>
  <si>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</si>
  <si>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</si>
  <si>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</si>
  <si>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</si>
  <si>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</si>
  <si>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</si>
  <si>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</si>
  <si>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</si>
  <si>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</si>
  <si>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</si>
  <si>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</si>
  <si>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</si>
  <si>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</si>
  <si>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</si>
  <si>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</si>
  <si>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</si>
  <si>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</si>
  <si>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</si>
  <si>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</si>
  <si>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</si>
  <si>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</si>
  <si>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</si>
  <si>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</si>
  <si>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</si>
  <si>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</si>
  <si>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</si>
  <si>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</si>
  <si>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</si>
  <si>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</si>
  <si>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</si>
  <si>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</si>
  <si>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</si>
  <si>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</si>
  <si>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</si>
  <si>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</si>
  <si>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</si>
  <si>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</si>
  <si>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</si>
  <si>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</si>
  <si>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</si>
  <si>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</si>
  <si>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</si>
  <si>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</si>
  <si>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</si>
  <si>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</si>
  <si>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</si>
  <si>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</si>
  <si>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</si>
  <si>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</si>
  <si>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</si>
  <si>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</si>
  <si>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</si>
  <si>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</si>
  <si>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</si>
  <si>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</si>
  <si>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</si>
  <si>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</si>
  <si>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</si>
  <si>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</si>
  <si>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</si>
  <si>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</si>
  <si>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</si>
  <si>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</si>
  <si>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</si>
  <si>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</si>
  <si>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</si>
  <si>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</si>
  <si>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</si>
  <si>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</si>
  <si>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</si>
  <si>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</si>
  <si>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</si>
  <si>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</si>
  <si>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</si>
  <si>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</si>
  <si>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</si>
  <si>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</si>
  <si>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</si>
  <si>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</si>
  <si>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</si>
  <si>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</si>
  <si>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</si>
  <si>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</si>
  <si>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</si>
  <si>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</si>
  <si>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</si>
  <si>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</si>
  <si>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</si>
  <si>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</si>
  <si>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</si>
  <si>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</si>
  <si>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</si>
  <si>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</si>
  <si>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</si>
  <si>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</si>
  <si>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</si>
  <si>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</si>
  <si>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</si>
  <si>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</si>
  <si>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</si>
  <si>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</si>
  <si>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</si>
  <si>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</si>
  <si>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</si>
  <si>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</si>
  <si>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</si>
  <si>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</si>
  <si>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</si>
  <si>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</si>
  <si>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</si>
  <si>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</si>
  <si>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</si>
  <si>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</si>
  <si>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</si>
  <si>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</si>
  <si>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</si>
  <si>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</si>
  <si>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</si>
  <si>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</si>
  <si>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</si>
  <si>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</si>
  <si>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</si>
  <si>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</si>
  <si>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</si>
  <si>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</si>
  <si>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</si>
  <si>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</si>
  <si>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</si>
  <si>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</si>
  <si>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</si>
  <si>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</si>
  <si>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</si>
  <si>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</si>
  <si>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</si>
  <si>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</si>
  <si>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</si>
  <si>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</si>
  <si>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</si>
  <si>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</si>
  <si>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</si>
  <si>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</si>
  <si>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</si>
  <si>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</si>
  <si>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</si>
  <si>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</si>
  <si>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</si>
  <si>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</si>
  <si>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</si>
  <si>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</si>
  <si>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</si>
  <si>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</si>
  <si>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</si>
  <si>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</si>
  <si>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</si>
  <si>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</si>
  <si>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</si>
  <si>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</si>
  <si>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</si>
  <si>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</si>
  <si>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</si>
  <si>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</si>
  <si>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</si>
  <si>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</si>
  <si>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</si>
  <si>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</si>
  <si>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</si>
  <si>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</si>
  <si>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</si>
  <si>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</si>
  <si>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</si>
  <si>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</si>
  <si>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</si>
  <si>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</si>
  <si>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</si>
  <si>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</si>
  <si>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</si>
  <si>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</si>
  <si>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</si>
  <si>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</si>
  <si>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</si>
  <si>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</si>
  <si>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</si>
  <si>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</si>
  <si>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</si>
  <si>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</si>
  <si>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</si>
  <si>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</si>
  <si>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</si>
  <si>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</si>
  <si>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</si>
  <si>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</si>
  <si>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</si>
  <si>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</si>
  <si>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</si>
  <si>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</si>
  <si>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</si>
  <si>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</si>
  <si>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</si>
  <si>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</si>
  <si>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</si>
  <si>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</si>
  <si>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</si>
  <si>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</si>
  <si>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</si>
  <si>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</si>
  <si>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</si>
  <si>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</si>
  <si>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</si>
  <si>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</si>
  <si>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</si>
  <si>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</si>
  <si>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</si>
  <si>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</si>
  <si>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</si>
  <si>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</si>
  <si>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</si>
  <si>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</si>
  <si>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</si>
  <si>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</si>
  <si>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</si>
  <si>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</si>
  <si>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</si>
  <si>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</si>
  <si>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</si>
  <si>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</si>
  <si>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</si>
  <si>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</si>
  <si>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</si>
  <si>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</si>
  <si>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</si>
  <si>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</si>
  <si>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</si>
  <si>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</si>
  <si>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</si>
  <si>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</si>
  <si>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</si>
  <si>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</si>
  <si>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</si>
  <si>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</si>
  <si>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</si>
  <si>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</si>
  <si>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</si>
  <si>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</si>
  <si>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</si>
  <si>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</si>
  <si>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</si>
  <si>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</si>
  <si>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</si>
  <si>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</si>
  <si>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</si>
  <si>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</si>
  <si>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</si>
  <si>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</si>
  <si>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</si>
  <si>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</si>
  <si>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</si>
  <si>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</si>
  <si>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</si>
  <si>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</si>
  <si>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</si>
  <si>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</si>
  <si>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</si>
  <si>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</si>
  <si>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</si>
  <si>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</si>
  <si>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</si>
  <si>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</si>
  <si>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</si>
  <si>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</si>
  <si>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</si>
  <si>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</si>
  <si>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</si>
  <si>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</si>
  <si>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</si>
  <si>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</si>
  <si>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</si>
  <si>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</si>
  <si>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</si>
  <si>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</si>
  <si>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</si>
  <si>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</si>
  <si>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</si>
  <si>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</si>
  <si>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</si>
  <si>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</si>
  <si>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</si>
  <si>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</si>
  <si>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</si>
  <si>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</si>
  <si>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</si>
  <si>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</si>
  <si>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</si>
  <si>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</si>
  <si>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</si>
  <si>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</si>
  <si>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</si>
  <si>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</si>
  <si>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</si>
  <si>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</si>
  <si>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</si>
  <si>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</si>
  <si>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</si>
  <si>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</si>
  <si>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</si>
  <si>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</si>
  <si>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</si>
  <si>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</si>
  <si>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</si>
  <si>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</si>
  <si>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</si>
  <si>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</si>
  <si>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</si>
  <si>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</si>
  <si>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</si>
  <si>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</si>
  <si>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</si>
  <si>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</si>
  <si>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</si>
  <si>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</si>
  <si>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</si>
  <si>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</si>
  <si>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</si>
  <si>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</si>
  <si>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</si>
  <si>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</si>
  <si>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</si>
  <si>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</si>
  <si>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</si>
  <si>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</si>
  <si>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</si>
  <si>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</si>
  <si>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</si>
  <si>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</si>
  <si>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</si>
  <si>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</si>
  <si>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</si>
  <si>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</si>
  <si>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</si>
  <si>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</si>
  <si>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</si>
  <si>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</si>
  <si>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</si>
  <si>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</si>
  <si>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</si>
  <si>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</si>
  <si>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</si>
  <si>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</si>
  <si>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</si>
  <si>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</si>
  <si>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</si>
  <si>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</si>
  <si>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</si>
  <si>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</si>
  <si>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</si>
  <si>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</si>
  <si>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</si>
  <si>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</si>
  <si>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</si>
  <si>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</si>
  <si>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</si>
  <si>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</si>
  <si>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</si>
  <si>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</si>
  <si>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</si>
  <si>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</si>
  <si>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</si>
  <si>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</si>
  <si>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</si>
  <si>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</si>
  <si>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</si>
  <si>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</si>
  <si>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</si>
  <si>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</si>
  <si>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</si>
  <si>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</si>
  <si>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</si>
  <si>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</si>
  <si>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</si>
  <si>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</si>
  <si>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</si>
  <si>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</si>
  <si>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</si>
  <si>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</si>
  <si>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</si>
  <si>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</si>
  <si>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</si>
  <si>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</si>
  <si>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</si>
  <si>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</si>
  <si>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</si>
  <si>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</si>
  <si>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</si>
  <si>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</si>
  <si>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</si>
  <si>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</si>
  <si>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</si>
  <si>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</si>
  <si>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</si>
  <si>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</si>
  <si>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</si>
  <si>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</si>
  <si>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</si>
  <si>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</si>
  <si>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</si>
  <si>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</si>
  <si>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</si>
  <si>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</si>
  <si>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</si>
  <si>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</si>
  <si>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</si>
  <si>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</si>
  <si>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</si>
  <si>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</si>
  <si>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</si>
  <si>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</si>
  <si>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</si>
  <si>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</si>
  <si>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</si>
  <si>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</si>
  <si>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</si>
  <si>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</si>
  <si>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</si>
  <si>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</si>
  <si>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</si>
  <si>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</si>
  <si>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</si>
  <si>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</si>
  <si>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</si>
  <si>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</si>
  <si>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</si>
  <si>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</si>
  <si>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</si>
  <si>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</si>
  <si>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</si>
  <si>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</si>
  <si>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</si>
  <si>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</si>
  <si>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</si>
  <si>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</si>
  <si>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</si>
  <si>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</si>
  <si>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</si>
  <si>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</si>
  <si>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</si>
  <si>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</si>
  <si>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</si>
  <si>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</si>
  <si>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</si>
  <si>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</si>
  <si>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</si>
  <si>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</si>
  <si>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</si>
  <si>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</si>
  <si>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</si>
  <si>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</si>
  <si>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</si>
  <si>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</si>
  <si>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</si>
  <si>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</si>
  <si>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</si>
  <si>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</si>
  <si>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</si>
  <si>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</si>
  <si>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</si>
  <si>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</si>
  <si>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</si>
  <si>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</si>
  <si>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</si>
  <si>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</si>
  <si>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</si>
  <si>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</si>
  <si>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</si>
  <si>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</si>
  <si>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</si>
  <si>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</si>
  <si>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</si>
  <si>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</si>
  <si>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</si>
  <si>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</si>
  <si>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</si>
  <si>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</si>
  <si>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</si>
  <si>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</si>
  <si>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</si>
  <si>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</si>
  <si>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</si>
  <si>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</si>
  <si>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</si>
  <si>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</si>
  <si>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</si>
  <si>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</si>
  <si>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</si>
  <si>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</si>
  <si>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</si>
  <si>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</si>
  <si>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</si>
  <si>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</si>
  <si>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</si>
  <si>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</si>
  <si>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</si>
  <si>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</si>
  <si>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</si>
  <si>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</si>
  <si>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</si>
  <si>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</si>
  <si>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</si>
  <si>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</si>
  <si>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</si>
  <si>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</si>
  <si>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</si>
  <si>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</si>
  <si>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</si>
  <si>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</si>
  <si>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</si>
  <si>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</si>
  <si>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</si>
  <si>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</si>
  <si>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</si>
  <si>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</si>
  <si>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</si>
  <si>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</si>
  <si>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</si>
  <si>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</si>
  <si>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</si>
  <si>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</si>
  <si>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</si>
  <si>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</si>
  <si>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</si>
  <si>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</si>
  <si>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</si>
  <si>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</si>
  <si>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</si>
  <si>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</si>
  <si>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</si>
  <si>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</si>
  <si>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</si>
  <si>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</si>
  <si>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</si>
  <si>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</si>
  <si>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</si>
  <si>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</si>
  <si>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</si>
  <si>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</si>
  <si>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</si>
  <si>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</si>
  <si>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</si>
  <si>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</si>
  <si>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</si>
  <si>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</si>
  <si>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</si>
  <si>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</si>
  <si>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</si>
  <si>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</si>
  <si>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</si>
  <si>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</si>
  <si>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</si>
  <si>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</si>
  <si>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</si>
  <si>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</si>
  <si>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</si>
  <si>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</si>
  <si>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</si>
  <si>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</si>
  <si>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</si>
  <si>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</si>
  <si>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</si>
  <si>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</si>
  <si>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</si>
  <si>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</si>
  <si>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</si>
  <si>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</si>
  <si>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</si>
  <si>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</si>
  <si>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</si>
  <si>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</si>
  <si>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</si>
  <si>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</si>
  <si>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</si>
  <si>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</si>
  <si>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</si>
  <si>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</si>
  <si>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</si>
  <si>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</si>
  <si>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</si>
  <si>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</si>
  <si>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</si>
  <si>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</si>
  <si>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</si>
  <si>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</si>
  <si>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</si>
  <si>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</si>
  <si>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</si>
  <si>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</si>
  <si>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</si>
  <si>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</si>
  <si>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</si>
  <si>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</si>
  <si>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</si>
  <si>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</si>
  <si>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</si>
  <si>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</si>
  <si>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</si>
  <si>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</si>
  <si>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</si>
  <si>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</si>
  <si>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</si>
  <si>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</si>
  <si>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</si>
  <si>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</si>
  <si>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</si>
  <si>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</si>
  <si>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</si>
  <si>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</si>
  <si>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</si>
  <si>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</si>
  <si>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</si>
  <si>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</si>
  <si>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</si>
  <si>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</si>
  <si>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</si>
  <si>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</si>
  <si>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</si>
  <si>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</si>
  <si>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</si>
  <si>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</si>
  <si>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</si>
  <si>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</si>
  <si>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</si>
  <si>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</si>
  <si>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</si>
  <si>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</si>
  <si>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</si>
  <si>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</si>
  <si>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</si>
  <si>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</si>
  <si>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</si>
  <si>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</si>
  <si>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</si>
  <si>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</si>
  <si>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</si>
  <si>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</si>
  <si>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</si>
  <si>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</si>
  <si>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</si>
  <si>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</si>
  <si>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</si>
  <si>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</si>
  <si>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</si>
  <si>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</si>
  <si>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</si>
  <si>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</si>
  <si>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</si>
  <si>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</si>
  <si>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</si>
  <si>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</si>
  <si>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</si>
  <si>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</si>
  <si>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</si>
  <si>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</si>
  <si>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</si>
  <si>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</si>
  <si>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</si>
  <si>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</si>
  <si>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</si>
  <si>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</si>
  <si>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</si>
  <si>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</si>
  <si>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</si>
  <si>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</si>
  <si>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</si>
  <si>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</si>
  <si>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</si>
  <si>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</si>
  <si>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</si>
  <si>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</si>
  <si>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</si>
  <si>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</si>
  <si>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</si>
  <si>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</si>
  <si>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</si>
  <si>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</si>
  <si>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</si>
  <si>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</si>
  <si>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</si>
  <si>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</si>
  <si>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</si>
  <si>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</si>
  <si>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</si>
  <si>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</si>
  <si>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</si>
  <si>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</si>
  <si>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</si>
  <si>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</si>
  <si>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</si>
  <si>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</si>
  <si>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</si>
  <si>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</si>
  <si>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</si>
  <si>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</si>
  <si>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</si>
  <si>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</si>
  <si>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</si>
  <si>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</si>
  <si>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</si>
  <si>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</si>
  <si>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</si>
  <si>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</si>
  <si>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</si>
  <si>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</si>
  <si>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</si>
  <si>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</si>
  <si>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</si>
  <si>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</si>
  <si>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</si>
  <si>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</si>
  <si>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</si>
  <si>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</si>
  <si>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</si>
  <si>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</si>
  <si>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</si>
  <si>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</si>
  <si>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</si>
  <si>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</si>
  <si>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</si>
  <si>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</si>
  <si>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</si>
  <si>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</si>
  <si>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</si>
  <si>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</si>
  <si>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</si>
  <si>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</si>
  <si>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</si>
  <si>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</si>
  <si>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</si>
  <si>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</si>
  <si>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</si>
  <si>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</si>
  <si>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</si>
  <si>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</si>
  <si>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</si>
  <si>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</si>
  <si>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</si>
  <si>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</si>
  <si>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</si>
  <si>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</si>
  <si>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</si>
  <si>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</si>
  <si>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</si>
  <si>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</si>
  <si>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</si>
  <si>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</si>
  <si>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</si>
  <si>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</si>
  <si>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</si>
  <si>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</si>
  <si>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</si>
  <si>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</si>
  <si>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</si>
  <si>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</si>
  <si>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</si>
  <si>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</si>
  <si>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</si>
  <si>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</si>
  <si>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</si>
  <si>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</si>
  <si>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</si>
  <si>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</si>
  <si>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</si>
  <si>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</si>
  <si>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</si>
  <si>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</si>
  <si>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</si>
  <si>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</si>
  <si>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</si>
  <si>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</si>
  <si>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</si>
  <si>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</si>
  <si>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</si>
  <si>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</si>
  <si>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</si>
  <si>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</si>
  <si>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</si>
  <si>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</si>
  <si>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</si>
  <si>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</si>
  <si>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</si>
  <si>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</si>
  <si>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</si>
  <si>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</si>
  <si>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</si>
  <si>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</si>
  <si>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</si>
  <si>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</si>
  <si>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</si>
  <si>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</si>
  <si>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</si>
  <si>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</si>
  <si>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</si>
  <si>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</si>
  <si>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</si>
  <si>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</si>
  <si>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</si>
  <si>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</si>
  <si>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</si>
  <si>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</si>
  <si>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</si>
  <si>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</si>
  <si>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</si>
  <si>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</si>
  <si>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</si>
  <si>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</si>
  <si>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</si>
  <si>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</si>
  <si>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</si>
  <si>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</si>
  <si>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</si>
  <si>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</si>
  <si>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</si>
  <si>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</si>
  <si>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</si>
  <si>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</si>
  <si>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</si>
  <si>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</si>
  <si>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</si>
  <si>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</si>
  <si>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</si>
  <si>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</si>
  <si>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</si>
  <si>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</si>
  <si>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</si>
  <si>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</si>
  <si>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</si>
  <si>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</si>
  <si>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</si>
  <si>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</si>
  <si>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</si>
  <si>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</si>
  <si>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</si>
  <si>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</si>
  <si>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</si>
  <si>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</si>
  <si>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</si>
  <si>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</si>
  <si>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</si>
  <si>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</si>
  <si>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</si>
  <si>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</si>
  <si>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</si>
  <si>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</si>
  <si>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</si>
  <si>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</si>
  <si>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</si>
  <si>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</si>
  <si>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</si>
  <si>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</si>
  <si>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</si>
  <si>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</si>
  <si>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</si>
  <si>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</si>
  <si>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</si>
  <si>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</si>
  <si>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</si>
  <si>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</si>
  <si>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</si>
  <si>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</si>
  <si>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</si>
  <si>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</si>
  <si>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</si>
  <si>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</si>
  <si>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</si>
  <si>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</si>
  <si>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</si>
  <si>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</si>
  <si>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</si>
  <si>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</si>
  <si>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</si>
  <si>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</si>
  <si>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</si>
  <si>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</si>
  <si>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</si>
  <si>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</si>
  <si>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</si>
  <si>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</si>
  <si>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</si>
  <si>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</si>
  <si>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</si>
  <si>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</si>
  <si>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</si>
  <si>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</si>
  <si>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</si>
  <si>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</si>
  <si>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</si>
  <si>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</si>
  <si>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</si>
  <si>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</si>
  <si>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</si>
  <si>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</si>
  <si>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</si>
  <si>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</si>
  <si>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</si>
  <si>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</si>
  <si>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</si>
  <si>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</si>
  <si>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</si>
  <si>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</si>
  <si>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</si>
  <si>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</si>
  <si>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</si>
  <si>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</si>
  <si>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</si>
  <si>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</si>
  <si>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</si>
  <si>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</si>
  <si>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</si>
  <si>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</si>
  <si>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</si>
  <si>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</si>
  <si>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</si>
  <si>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</si>
  <si>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</si>
  <si>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</si>
  <si>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</si>
  <si>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</si>
  <si>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</si>
  <si>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</si>
  <si>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</si>
  <si>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</si>
  <si>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</si>
  <si>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</si>
  <si>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</si>
  <si>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</si>
  <si>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</si>
  <si>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</si>
  <si>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</si>
  <si>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</si>
  <si>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</si>
  <si>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</si>
  <si>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</si>
  <si>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</si>
  <si>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</si>
  <si>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</si>
  <si>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</si>
  <si>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</si>
  <si>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</si>
  <si>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</si>
  <si>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</si>
  <si>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</si>
  <si>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</si>
  <si>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</si>
  <si>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</si>
  <si>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</si>
  <si>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</si>
  <si>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</si>
  <si>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</si>
  <si>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</si>
  <si>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</si>
  <si>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</si>
  <si>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</si>
  <si>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</si>
  <si>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</si>
  <si>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</si>
  <si>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</si>
  <si>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</si>
  <si>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</si>
  <si>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</si>
  <si>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</si>
  <si>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</si>
  <si>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</si>
  <si>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</si>
  <si>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</si>
  <si>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</si>
  <si>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</si>
  <si>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</si>
  <si>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</si>
  <si>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</si>
  <si>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</si>
  <si>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</si>
  <si>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</si>
  <si>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</si>
  <si>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</si>
  <si>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</si>
  <si>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</si>
  <si>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</si>
  <si>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</si>
  <si>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</si>
  <si>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</si>
  <si>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</si>
  <si>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</si>
  <si>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</si>
  <si>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</si>
  <si>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</si>
  <si>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</si>
  <si>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</si>
  <si>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</si>
  <si>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</si>
  <si>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</si>
  <si>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</si>
  <si>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</si>
  <si>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</si>
  <si>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</si>
  <si>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</si>
  <si>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</si>
  <si>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</si>
  <si>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</si>
  <si>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</si>
  <si>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</si>
  <si>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</si>
  <si>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</si>
  <si>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</si>
  <si>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</si>
  <si>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</si>
  <si>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</si>
  <si>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</si>
  <si>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</si>
  <si>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</si>
  <si>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</si>
  <si>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</si>
  <si>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</si>
  <si>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</si>
  <si>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</si>
  <si>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</si>
  <si>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</si>
  <si>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</si>
  <si>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</si>
  <si>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</si>
  <si>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</si>
  <si>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</si>
  <si>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</si>
  <si>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</si>
  <si>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</si>
  <si>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</si>
  <si>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</si>
  <si>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</si>
  <si>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</si>
  <si>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</si>
  <si>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</si>
  <si>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</si>
  <si>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</si>
  <si>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</si>
  <si>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</si>
  <si>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</si>
  <si>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</si>
  <si>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</si>
  <si>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</si>
  <si>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</si>
  <si>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</si>
  <si>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</si>
  <si>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</si>
  <si>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</si>
  <si>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</si>
  <si>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</si>
  <si>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</si>
  <si>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</si>
  <si>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</si>
  <si>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</si>
  <si>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</si>
  <si>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</si>
  <si>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</si>
  <si>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</si>
  <si>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</si>
  <si>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</si>
  <si>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</si>
  <si>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</si>
  <si>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</si>
  <si>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</si>
  <si>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</si>
  <si>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</si>
  <si>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</si>
  <si>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</si>
  <si>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</si>
  <si>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</si>
  <si>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</si>
  <si>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</si>
  <si>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</si>
  <si>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</si>
  <si>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</si>
  <si>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</si>
  <si>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</si>
  <si>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</si>
  <si>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</si>
  <si>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</si>
  <si>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</si>
  <si>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</si>
  <si>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</si>
  <si>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</si>
  <si>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</si>
  <si>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</si>
  <si>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</si>
  <si>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</si>
  <si>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</si>
  <si>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</si>
  <si>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</si>
  <si>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</si>
  <si>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</si>
  <si>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</si>
  <si>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</si>
  <si>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</si>
  <si>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</si>
  <si>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</si>
  <si>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</si>
  <si>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</si>
  <si>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</si>
  <si>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</si>
  <si>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</si>
  <si>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</si>
  <si>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</si>
  <si>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</si>
  <si>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</si>
  <si>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</si>
  <si>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</si>
  <si>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</si>
  <si>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</si>
  <si>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</si>
  <si>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</si>
  <si>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</si>
  <si>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</si>
  <si>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</si>
  <si>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</si>
  <si>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</si>
  <si>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</si>
  <si>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</si>
  <si>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</si>
  <si>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</si>
  <si>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</si>
  <si>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</si>
  <si>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</si>
  <si>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</si>
  <si>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</si>
  <si>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</si>
  <si>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</si>
  <si>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</si>
  <si>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</si>
  <si>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</si>
  <si>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</si>
  <si>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</si>
  <si>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</si>
  <si>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</si>
  <si>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</si>
  <si>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</si>
  <si>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</si>
  <si>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</si>
  <si>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</si>
  <si>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</si>
  <si>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</si>
  <si>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</si>
  <si>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</si>
  <si>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</si>
  <si>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</si>
  <si>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</si>
  <si>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</si>
  <si>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</si>
  <si>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</si>
  <si>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</si>
  <si>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</si>
  <si>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</si>
  <si>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</si>
  <si>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</si>
  <si>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</si>
  <si>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</si>
  <si>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</si>
  <si>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</si>
  <si>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</si>
  <si>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</si>
  <si>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</si>
  <si>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</si>
  <si>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</si>
  <si>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</si>
  <si>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</si>
  <si>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</si>
  <si>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</si>
  <si>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</si>
  <si>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</si>
  <si>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</si>
  <si>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</si>
  <si>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</si>
  <si>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</si>
  <si>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</si>
  <si>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</si>
  <si>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</si>
  <si>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</si>
  <si>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</si>
  <si>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</si>
  <si>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</si>
  <si>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</si>
  <si>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</si>
  <si>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</si>
  <si>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</si>
  <si>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</si>
  <si>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</si>
  <si>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</si>
  <si>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</si>
  <si>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</si>
  <si>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</si>
  <si>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</si>
  <si>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</si>
  <si>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</si>
  <si>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</si>
  <si>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</si>
  <si>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</si>
  <si>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</si>
  <si>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</si>
  <si>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</si>
  <si>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</si>
  <si>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</si>
  <si>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</si>
  <si>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</si>
  <si>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</si>
  <si>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</si>
  <si>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</si>
  <si>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</si>
  <si>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</si>
  <si>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</si>
  <si>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</si>
  <si>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</si>
  <si>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</si>
  <si>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</si>
  <si>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</si>
  <si>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</si>
  <si>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</si>
  <si>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</si>
  <si>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</si>
  <si>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</si>
  <si>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</si>
  <si>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</si>
  <si>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</si>
  <si>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</si>
  <si>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</si>
  <si>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</si>
  <si>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</si>
  <si>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</si>
  <si>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</si>
  <si>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</si>
  <si>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</si>
  <si>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</si>
  <si>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</si>
  <si>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</si>
  <si>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</si>
  <si>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</si>
  <si>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</si>
  <si>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</si>
  <si>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</si>
  <si>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</si>
  <si>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</si>
  <si>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</si>
  <si>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</si>
  <si>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</si>
  <si>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</si>
  <si>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</si>
  <si>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</si>
  <si>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</si>
  <si>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</si>
  <si>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</si>
  <si>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</si>
  <si>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</si>
  <si>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</si>
  <si>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</si>
  <si>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</si>
  <si>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</si>
  <si>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</si>
  <si>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</si>
  <si>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</si>
  <si>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</si>
  <si>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</si>
  <si>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</si>
  <si>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</si>
  <si>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</si>
  <si>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</si>
  <si>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</si>
  <si>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</si>
  <si>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</si>
  <si>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</si>
  <si>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</si>
  <si>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</si>
  <si>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</si>
  <si>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</si>
  <si>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</si>
  <si>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</si>
  <si>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</si>
  <si>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</si>
  <si>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</si>
  <si>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</si>
  <si>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</si>
  <si>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</si>
  <si>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</si>
  <si>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</si>
  <si>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</si>
  <si>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</si>
  <si>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</si>
  <si>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</si>
  <si>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</si>
  <si>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</si>
  <si>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</si>
  <si>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</si>
  <si>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</si>
  <si>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</si>
  <si>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</si>
  <si>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</si>
  <si>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</si>
  <si>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</si>
  <si>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</si>
  <si>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</si>
  <si>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</si>
  <si>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</si>
  <si>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</si>
  <si>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</si>
  <si>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</si>
  <si>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</si>
  <si>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</si>
  <si>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</si>
  <si>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</si>
  <si>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</si>
  <si>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</si>
  <si>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</si>
  <si>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</si>
  <si>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</si>
  <si>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</si>
  <si>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</si>
  <si>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</si>
  <si>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</si>
  <si>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</si>
  <si>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</si>
  <si>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</si>
  <si>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</si>
  <si>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</si>
  <si>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</si>
  <si>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</si>
  <si>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</si>
  <si>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</si>
  <si>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</si>
  <si>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</si>
  <si>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</si>
  <si>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</si>
  <si>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</si>
  <si>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</si>
  <si>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</si>
  <si>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</si>
  <si>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</si>
  <si>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</si>
  <si>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</si>
  <si>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</si>
  <si>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</si>
  <si>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</si>
  <si>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</si>
  <si>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</si>
  <si>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</si>
  <si>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</si>
  <si>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</si>
  <si>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</si>
  <si>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</si>
  <si>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</si>
  <si>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</si>
  <si>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</si>
  <si>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</si>
  <si>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</si>
  <si>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</si>
  <si>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</si>
  <si>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</si>
  <si>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</si>
  <si>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</si>
  <si>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</si>
  <si>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</si>
  <si>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</si>
  <si>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</si>
  <si>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</si>
  <si>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</si>
  <si>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</si>
  <si>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</si>
  <si>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</si>
  <si>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</si>
  <si>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</si>
  <si>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</si>
  <si>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</si>
  <si>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</si>
  <si>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</si>
  <si>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</si>
  <si>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</si>
  <si>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</si>
  <si>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</si>
  <si>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</si>
  <si>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</si>
  <si>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</si>
  <si>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</si>
  <si>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</si>
  <si>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</si>
  <si>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</si>
  <si>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</si>
  <si>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</si>
  <si>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</si>
  <si>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</si>
  <si>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</si>
  <si>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</si>
  <si>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</si>
  <si>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</si>
  <si>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</si>
  <si>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</si>
  <si>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</si>
  <si>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</si>
  <si>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</si>
  <si>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</si>
  <si>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</si>
  <si>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</si>
  <si>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</si>
  <si>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</si>
  <si>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</si>
  <si>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</si>
  <si>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</si>
  <si>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</si>
  <si>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</si>
  <si>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</si>
  <si>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</si>
  <si>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</si>
  <si>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</si>
  <si>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</si>
  <si>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</si>
  <si>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</si>
  <si>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</si>
  <si>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</si>
  <si>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</si>
  <si>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</si>
  <si>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</si>
  <si>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</si>
  <si>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</si>
  <si>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</si>
  <si>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</si>
  <si>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</si>
  <si>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</si>
  <si>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</si>
  <si>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</si>
  <si>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</si>
  <si>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</si>
  <si>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</si>
  <si>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</si>
  <si>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</si>
  <si>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</si>
  <si>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</si>
  <si>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</si>
  <si>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</si>
  <si>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</si>
  <si>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</si>
  <si>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</si>
  <si>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</si>
  <si>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</si>
  <si>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</si>
  <si>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</si>
  <si>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</si>
  <si>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</si>
  <si>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</si>
  <si>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</si>
  <si>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</si>
  <si>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</si>
  <si>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</si>
  <si>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</si>
  <si>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</si>
  <si>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</si>
  <si>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</si>
  <si>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</si>
  <si>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</si>
  <si>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</si>
  <si>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</si>
  <si>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</si>
  <si>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</si>
  <si>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</si>
  <si>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</si>
  <si>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</si>
  <si>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</si>
  <si>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</si>
  <si>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</si>
  <si>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</si>
  <si>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</si>
  <si>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</si>
  <si>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</si>
  <si>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</si>
  <si>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</si>
  <si>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</si>
  <si>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</si>
  <si>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</si>
  <si>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</si>
  <si>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</si>
  <si>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</si>
  <si>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</si>
  <si>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</si>
  <si>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</si>
  <si>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</si>
  <si>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</si>
  <si>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</si>
  <si>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</si>
  <si>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</si>
  <si>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</si>
  <si>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</si>
  <si>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</si>
  <si>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</si>
  <si>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</si>
  <si>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</si>
  <si>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</si>
  <si>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</si>
  <si>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</si>
  <si>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</si>
  <si>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</si>
  <si>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</si>
  <si>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</si>
  <si>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</si>
  <si>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</si>
  <si>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</si>
  <si>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</si>
  <si>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</si>
  <si>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</si>
  <si>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</si>
  <si>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</si>
  <si>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</si>
  <si>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</si>
  <si>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</si>
  <si>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</si>
  <si>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</si>
  <si>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</si>
  <si>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</si>
  <si>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</si>
  <si>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</si>
  <si>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</si>
  <si>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</si>
  <si>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</si>
  <si>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</si>
  <si>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</si>
  <si>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</si>
  <si>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</si>
  <si>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</si>
  <si>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</si>
  <si>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</si>
  <si>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</si>
  <si>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</si>
  <si>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</si>
  <si>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</si>
  <si>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</si>
  <si>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</si>
  <si>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</si>
  <si>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</si>
  <si>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</si>
  <si>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</si>
  <si>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</si>
  <si>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</si>
  <si>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</si>
  <si>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</si>
  <si>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</si>
  <si>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</si>
  <si>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</si>
  <si>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</si>
  <si>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</si>
  <si>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</si>
  <si>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</si>
  <si>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</si>
  <si>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</si>
  <si>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</si>
  <si>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</si>
  <si>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</si>
  <si>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</si>
  <si>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</si>
  <si>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</si>
  <si>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</si>
  <si>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</si>
  <si>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</si>
  <si>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</si>
  <si>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</si>
  <si>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</si>
  <si>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</si>
  <si>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</si>
  <si>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</si>
  <si>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</si>
  <si>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</si>
  <si>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</si>
  <si>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</si>
  <si>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</si>
  <si>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</si>
  <si>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</si>
  <si>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</si>
  <si>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</si>
  <si>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</si>
  <si>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</si>
  <si>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</si>
  <si>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</si>
  <si>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</si>
  <si>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</si>
  <si>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</si>
  <si>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</si>
  <si>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</si>
  <si>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</si>
  <si>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</si>
  <si>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</si>
  <si>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</si>
  <si>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</si>
  <si>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</si>
  <si>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</si>
  <si>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</si>
  <si>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</si>
  <si>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</si>
  <si>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</si>
  <si>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</si>
  <si>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</si>
  <si>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</si>
  <si>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</si>
  <si>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</si>
  <si>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</si>
  <si>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</si>
  <si>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</si>
  <si>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</si>
  <si>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</si>
  <si>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</si>
  <si>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</si>
  <si>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</si>
  <si>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</si>
  <si>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</si>
  <si>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</si>
  <si>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</si>
  <si>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</si>
  <si>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</si>
  <si>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</si>
  <si>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</si>
  <si>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</si>
  <si>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</si>
  <si>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</si>
  <si>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</si>
  <si>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</si>
  <si>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</si>
  <si>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</si>
  <si>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</si>
  <si>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</si>
  <si>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</si>
  <si>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</si>
  <si>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</si>
  <si>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</si>
  <si>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</si>
  <si>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</si>
  <si>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</si>
  <si>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</si>
  <si>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</si>
  <si>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</si>
  <si>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</si>
  <si>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</si>
  <si>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</si>
  <si>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</si>
  <si>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</si>
  <si>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</si>
  <si>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</si>
  <si>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</si>
  <si>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</si>
  <si>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</si>
  <si>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</si>
  <si>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</si>
  <si>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</si>
  <si>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</si>
  <si>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</si>
  <si>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</si>
  <si>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</si>
  <si>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</si>
  <si>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</si>
  <si>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</si>
  <si>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</si>
  <si>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</si>
  <si>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</si>
  <si>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</si>
  <si>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</si>
  <si>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</si>
  <si>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</si>
  <si>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</si>
  <si>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</si>
  <si>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</si>
  <si>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</si>
  <si>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</si>
  <si>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</si>
  <si>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</si>
  <si>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</si>
  <si>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</si>
  <si>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</si>
  <si>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</si>
  <si>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</si>
  <si>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</si>
  <si>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</si>
  <si>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</si>
  <si>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</si>
  <si>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</si>
  <si>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</si>
  <si>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</si>
  <si>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</si>
  <si>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</si>
  <si>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</si>
  <si>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</si>
  <si>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</si>
  <si>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</si>
  <si>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</si>
  <si>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</si>
  <si>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</si>
  <si>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</si>
  <si>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</si>
  <si>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</si>
  <si>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</si>
  <si>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</si>
  <si>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</si>
  <si>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</si>
  <si>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</si>
  <si>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</si>
  <si>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</si>
  <si>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</si>
  <si>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</si>
  <si>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</si>
  <si>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</si>
  <si>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</si>
  <si>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</si>
  <si>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</si>
  <si>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</si>
  <si>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</si>
  <si>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</si>
  <si>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</si>
  <si>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</si>
  <si>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</si>
  <si>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</si>
  <si>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</si>
  <si>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</si>
  <si>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</si>
  <si>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</si>
  <si>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</si>
  <si>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</si>
  <si>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</si>
  <si>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</si>
  <si>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</si>
  <si>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</si>
  <si>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</si>
  <si>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</si>
  <si>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</si>
  <si>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</si>
  <si>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</si>
  <si>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</si>
  <si>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</si>
  <si>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</si>
  <si>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</si>
  <si>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</si>
  <si>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</si>
  <si>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</si>
  <si>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</si>
  <si>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</si>
  <si>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</si>
  <si>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</si>
  <si>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</si>
  <si>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</si>
  <si>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</si>
  <si>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</si>
  <si>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</si>
  <si>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</si>
  <si>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</si>
  <si>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</si>
  <si>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</si>
  <si>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</si>
  <si>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</si>
  <si>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</si>
  <si>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</si>
  <si>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</si>
  <si>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</si>
  <si>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</si>
  <si>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</si>
  <si>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</si>
  <si>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</si>
  <si>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</si>
  <si>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</si>
  <si>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</si>
  <si>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</si>
  <si>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</si>
  <si>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</si>
  <si>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</si>
  <si>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</si>
  <si>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</si>
  <si>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</si>
  <si>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</si>
  <si>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</si>
  <si>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</si>
  <si>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</si>
  <si>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</si>
  <si>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</si>
  <si>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</si>
  <si>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</si>
  <si>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</si>
  <si>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</si>
  <si>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</si>
  <si>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</si>
  <si>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</si>
  <si>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</si>
  <si>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</si>
  <si>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</si>
  <si>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</si>
  <si>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</si>
  <si>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</si>
  <si>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</si>
  <si>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</si>
  <si>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</si>
  <si>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</si>
  <si>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</si>
  <si>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</si>
  <si>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</si>
  <si>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</si>
  <si>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</si>
  <si>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</si>
  <si>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</si>
  <si>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</si>
  <si>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</si>
  <si>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</si>
  <si>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</si>
  <si>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</si>
  <si>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</si>
  <si>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</si>
  <si>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</si>
  <si>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</si>
  <si>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</si>
  <si>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</si>
  <si>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</si>
  <si>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</si>
  <si>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</si>
  <si>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</si>
  <si>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</si>
  <si>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</si>
  <si>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</si>
  <si>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</si>
  <si>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</si>
  <si>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</si>
  <si>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</si>
  <si>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</si>
  <si>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</si>
  <si>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</si>
  <si>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</si>
  <si>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</si>
  <si>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</si>
  <si>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</si>
  <si>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</si>
  <si>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</si>
  <si>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</si>
  <si>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</si>
  <si>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</si>
  <si>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</si>
  <si>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</si>
  <si>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</si>
  <si>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</si>
  <si>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</si>
  <si>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</si>
  <si>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</si>
  <si>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</si>
  <si>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</si>
  <si>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</si>
  <si>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</si>
  <si>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</si>
  <si>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</si>
  <si>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</si>
  <si>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</si>
  <si>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</si>
  <si>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</si>
  <si>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</si>
  <si>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</si>
  <si>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</si>
  <si>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</si>
  <si>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</si>
  <si>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</si>
  <si>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</si>
  <si>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</si>
  <si>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</si>
  <si>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</si>
  <si>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</si>
  <si>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</si>
  <si>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</si>
  <si>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</si>
  <si>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</si>
  <si>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</si>
  <si>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</si>
  <si>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</si>
  <si>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</si>
  <si>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</si>
  <si>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</si>
  <si>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</si>
  <si>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</si>
  <si>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</si>
  <si>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</si>
  <si>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</si>
  <si>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</si>
  <si>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</si>
  <si>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</si>
  <si>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</si>
  <si>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</si>
  <si>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</si>
  <si>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</si>
  <si>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</si>
  <si>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</si>
  <si>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</si>
  <si>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</si>
  <si>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</si>
  <si>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</si>
  <si>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</si>
  <si>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</si>
  <si>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</si>
  <si>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</si>
  <si>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</si>
  <si>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</si>
  <si>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</si>
  <si>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</si>
  <si>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</si>
  <si>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</si>
  <si>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</si>
  <si>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</si>
  <si>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</si>
  <si>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</si>
  <si>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</si>
  <si>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</si>
  <si>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</si>
  <si>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</si>
  <si>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</si>
  <si>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</si>
  <si>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</si>
  <si>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</si>
  <si>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</si>
  <si>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</si>
  <si>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</si>
  <si>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</si>
  <si>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</si>
  <si>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</si>
  <si>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</si>
  <si>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</si>
  <si>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</si>
  <si>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</si>
  <si>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</si>
  <si>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</si>
  <si>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</si>
  <si>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</si>
  <si>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</si>
  <si>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</si>
  <si>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</si>
  <si>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</si>
  <si>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</si>
  <si>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</si>
  <si>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</si>
  <si>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</si>
  <si>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</si>
  <si>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</si>
  <si>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</si>
  <si>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</si>
  <si>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</si>
  <si>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</si>
  <si>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</si>
  <si>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</si>
  <si>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</si>
  <si>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</si>
  <si>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</si>
  <si>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</si>
  <si>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</si>
  <si>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</si>
  <si>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</si>
  <si>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</si>
  <si>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</si>
  <si>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</si>
  <si>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</si>
  <si>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</si>
  <si>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</si>
  <si>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</si>
  <si>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</si>
  <si>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</si>
  <si>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</si>
  <si>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</si>
  <si>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</si>
  <si>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</si>
  <si>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</si>
  <si>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</si>
  <si>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</si>
  <si>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</si>
  <si>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</si>
  <si>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</si>
  <si>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</si>
  <si>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</si>
  <si>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</si>
  <si>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</si>
  <si>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</si>
  <si>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</si>
  <si>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</si>
  <si>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</si>
  <si>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</si>
  <si>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</si>
  <si>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</si>
  <si>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</si>
  <si>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</si>
  <si>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</si>
  <si>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</si>
  <si>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</si>
  <si>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</si>
  <si>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</si>
  <si>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</si>
  <si>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</si>
  <si>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</si>
  <si>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</si>
  <si>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</si>
  <si>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</si>
  <si>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</si>
  <si>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</si>
  <si>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</si>
  <si>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</si>
  <si>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</si>
  <si>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</si>
  <si>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</si>
  <si>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</si>
  <si>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</si>
  <si>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</si>
  <si>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</si>
  <si>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</si>
  <si>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</si>
  <si>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</si>
  <si>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</si>
  <si>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</si>
  <si>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</si>
  <si>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</si>
  <si>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</si>
  <si>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</si>
  <si>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</si>
  <si>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</si>
  <si>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</si>
  <si>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</si>
  <si>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</si>
  <si>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</si>
  <si>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</si>
  <si>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</si>
  <si>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</si>
  <si>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</si>
  <si>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</si>
  <si>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</si>
  <si>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</si>
  <si>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</si>
  <si>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</si>
  <si>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</si>
  <si>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</si>
  <si>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</si>
  <si>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</si>
  <si>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</si>
  <si>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</si>
  <si>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</si>
  <si>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</si>
  <si>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</si>
  <si>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</si>
  <si>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</si>
  <si>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</si>
  <si>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</si>
  <si>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</si>
  <si>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</si>
  <si>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</si>
  <si>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</si>
  <si>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</si>
  <si>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</si>
  <si>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</si>
  <si>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</si>
  <si>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</si>
  <si>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</si>
  <si>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</si>
  <si>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</si>
  <si>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</si>
  <si>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</si>
  <si>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</si>
  <si>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</si>
  <si>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</si>
  <si>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</si>
  <si>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</si>
  <si>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</si>
  <si>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</si>
  <si>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</si>
  <si>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</si>
  <si>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</si>
  <si>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</si>
  <si>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</si>
  <si>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</si>
  <si>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</si>
  <si>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</si>
  <si>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</si>
  <si>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</si>
  <si>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</si>
  <si>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</si>
  <si>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</si>
  <si>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</si>
  <si>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</si>
  <si>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</si>
  <si>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</si>
  <si>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</si>
  <si>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</si>
  <si>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</si>
  <si>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</si>
  <si>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</si>
  <si>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</si>
  <si>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</si>
  <si>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</si>
  <si>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</si>
  <si>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</si>
  <si>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</si>
  <si>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</si>
  <si>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</si>
  <si>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</si>
  <si>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</si>
  <si>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</si>
  <si>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</si>
  <si>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</si>
  <si>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</si>
  <si>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</si>
  <si>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</si>
  <si>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</si>
  <si>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</si>
  <si>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</si>
  <si>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</si>
  <si>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</si>
  <si>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</si>
  <si>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</si>
  <si>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</si>
  <si>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</si>
  <si>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</si>
  <si>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</si>
  <si>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</si>
  <si>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</si>
  <si>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</si>
  <si>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</si>
  <si>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</si>
  <si>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</si>
  <si>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</si>
  <si>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</si>
  <si>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</si>
  <si>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</si>
  <si>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</si>
  <si>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</si>
  <si>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</si>
  <si>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</si>
  <si>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</si>
  <si>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</si>
  <si>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</si>
  <si>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</si>
  <si>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</si>
  <si>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</si>
  <si>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</si>
  <si>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</si>
  <si>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</si>
  <si>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</si>
  <si>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</si>
  <si>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</si>
  <si>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</si>
  <si>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</si>
  <si>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</si>
  <si>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</si>
  <si>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</si>
  <si>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</si>
  <si>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</si>
  <si>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</si>
  <si>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</si>
  <si>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</si>
  <si>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</si>
  <si>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</si>
  <si>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</si>
  <si>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</si>
  <si>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</si>
  <si>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</si>
  <si>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</si>
  <si>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</si>
  <si>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</si>
  <si>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</si>
  <si>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</si>
  <si>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</si>
  <si>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</si>
  <si>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</si>
  <si>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</si>
  <si>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</si>
  <si>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</si>
  <si>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</si>
  <si>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</si>
  <si>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</si>
  <si>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</si>
  <si>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</si>
  <si>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</si>
  <si>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</si>
  <si>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</si>
  <si>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</si>
  <si>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</si>
  <si>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</si>
  <si>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</si>
  <si>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</si>
  <si>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</si>
  <si>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</si>
  <si>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</si>
  <si>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</si>
  <si>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</si>
  <si>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</si>
  <si>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</si>
  <si>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</si>
  <si>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</si>
  <si>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</si>
  <si>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</si>
  <si>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</si>
  <si>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</si>
  <si>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</si>
  <si>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</si>
  <si>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</si>
  <si>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</si>
  <si>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</si>
  <si>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</si>
  <si>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</si>
  <si>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</si>
  <si>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</si>
  <si>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</si>
  <si>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</si>
  <si>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</si>
  <si>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</si>
  <si>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</si>
  <si>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</si>
  <si>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</si>
  <si>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</si>
  <si>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</si>
  <si>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</si>
  <si>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</si>
  <si>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</si>
  <si>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</si>
  <si>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</si>
  <si>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</si>
  <si>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</si>
  <si>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</si>
  <si>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</si>
  <si>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</si>
  <si>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</si>
  <si>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</si>
  <si>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</si>
  <si>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</si>
  <si>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</si>
  <si>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</si>
  <si>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</si>
  <si>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</si>
  <si>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</si>
  <si>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</si>
  <si>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</si>
  <si>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</si>
  <si>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</si>
  <si>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</si>
  <si>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</si>
  <si>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</si>
  <si>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</si>
  <si>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</si>
  <si>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</si>
  <si>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</si>
  <si>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</si>
  <si>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</si>
  <si>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</si>
  <si>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</si>
  <si>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</si>
  <si>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</si>
  <si>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</si>
  <si>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</si>
  <si>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</si>
  <si>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</si>
  <si>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</si>
  <si>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</si>
  <si>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</si>
  <si>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</si>
  <si>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</si>
  <si>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</si>
  <si>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</si>
  <si>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</si>
  <si>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</si>
  <si>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</si>
  <si>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</si>
  <si>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</si>
  <si>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</si>
  <si>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</si>
  <si>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</si>
  <si>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</si>
  <si>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</si>
  <si>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</si>
  <si>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</si>
  <si>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</si>
  <si>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</si>
  <si>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</si>
  <si>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</si>
  <si>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</si>
  <si>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</si>
  <si>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</si>
  <si>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</si>
  <si>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</si>
  <si>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</si>
  <si>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</si>
  <si>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</si>
  <si>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</si>
  <si>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</si>
  <si>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</si>
  <si>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</si>
  <si>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</si>
  <si>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</si>
  <si>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</si>
  <si>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</si>
  <si>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</si>
  <si>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</si>
  <si>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</si>
  <si>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</si>
  <si>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</si>
  <si>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</si>
  <si>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</si>
  <si>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</si>
  <si>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</si>
  <si>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</si>
  <si>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</si>
  <si>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</si>
  <si>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</si>
  <si>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</si>
  <si>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</si>
  <si>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</si>
  <si>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</si>
  <si>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</si>
  <si>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</si>
  <si>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</si>
  <si>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</si>
  <si>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</si>
  <si>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</si>
  <si>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</si>
  <si>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</si>
  <si>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</si>
  <si>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</si>
  <si>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</si>
  <si>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</si>
  <si>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</si>
  <si>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</si>
  <si>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</si>
  <si>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</si>
  <si>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</si>
  <si>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</si>
  <si>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</si>
  <si>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</si>
  <si>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</si>
  <si>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</si>
  <si>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</si>
  <si>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</si>
  <si>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</si>
  <si>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</si>
  <si>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</si>
  <si>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</si>
  <si>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</si>
  <si>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</si>
  <si>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</si>
  <si>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</si>
  <si>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</si>
  <si>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</si>
  <si>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</si>
  <si>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</si>
  <si>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</si>
  <si>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</si>
  <si>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</si>
  <si>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</si>
  <si>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</si>
  <si>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</si>
  <si>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</si>
  <si>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</si>
  <si>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</si>
  <si>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</si>
  <si>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</si>
  <si>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</si>
  <si>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</si>
  <si>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</si>
  <si>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</si>
  <si>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</si>
  <si>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</si>
  <si>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</si>
  <si>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</si>
  <si>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</si>
  <si>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</si>
  <si>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</si>
  <si>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</si>
  <si>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</si>
  <si>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</si>
  <si>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</si>
  <si>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</si>
  <si>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</si>
  <si>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</si>
  <si>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</si>
  <si>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</si>
  <si>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</si>
  <si>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</si>
  <si>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</si>
  <si>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</si>
  <si>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</si>
  <si>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</si>
  <si>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</si>
  <si>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</si>
  <si>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</si>
  <si>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</si>
  <si>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</si>
  <si>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</si>
  <si>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</si>
  <si>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</si>
  <si>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</si>
  <si>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</si>
  <si>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</si>
  <si>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</si>
  <si>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</si>
  <si>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</si>
  <si>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</si>
  <si>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</si>
  <si>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</si>
  <si>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</si>
  <si>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</si>
  <si>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</si>
  <si>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</si>
  <si>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</si>
  <si>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</si>
  <si>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</si>
  <si>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</si>
  <si>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</si>
  <si>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</si>
  <si>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</si>
  <si>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</si>
  <si>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</si>
  <si>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</si>
  <si>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</si>
  <si>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</si>
  <si>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</si>
  <si>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</si>
  <si>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</si>
  <si>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</si>
  <si>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</si>
  <si>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</si>
  <si>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</si>
  <si>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</si>
  <si>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</si>
  <si>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</si>
  <si>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</si>
  <si>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</si>
  <si>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</si>
  <si>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</si>
  <si>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</si>
  <si>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</si>
  <si>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</si>
  <si>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</si>
  <si>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</si>
  <si>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</si>
  <si>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</si>
  <si>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</si>
  <si>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</si>
  <si>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</si>
  <si>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</si>
  <si>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</si>
  <si>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</si>
  <si>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</si>
  <si>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</si>
  <si>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</si>
  <si>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</si>
  <si>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</si>
  <si>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</si>
  <si>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</si>
  <si>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</si>
  <si>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</si>
  <si>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</si>
  <si>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</si>
  <si>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</si>
  <si>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</si>
  <si>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</si>
  <si>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</si>
  <si>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</si>
  <si>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</si>
  <si>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</si>
  <si>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</si>
  <si>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</si>
  <si>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</si>
  <si>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</si>
  <si>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</si>
  <si>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</si>
  <si>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</si>
  <si>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</si>
  <si>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</si>
  <si>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</si>
  <si>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</si>
  <si>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</si>
  <si>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</si>
  <si>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</si>
  <si>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</si>
  <si>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</si>
  <si>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</si>
  <si>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</si>
  <si>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</si>
  <si>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</si>
  <si>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</si>
  <si>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</si>
  <si>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</si>
  <si>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</si>
  <si>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</si>
  <si>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</si>
  <si>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</si>
  <si>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</si>
  <si>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</si>
  <si>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</si>
  <si>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</si>
  <si>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</si>
  <si>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</si>
  <si>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</si>
  <si>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</si>
  <si>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</si>
  <si>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</si>
  <si>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</si>
  <si>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</si>
  <si>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</si>
  <si>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</si>
  <si>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</si>
  <si>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</si>
  <si>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</si>
  <si>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</si>
  <si>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</si>
  <si>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</si>
  <si>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</si>
  <si>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</si>
  <si>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</si>
  <si>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</si>
  <si>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</si>
  <si>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</si>
  <si>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</si>
  <si>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</si>
  <si>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</si>
  <si>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</si>
  <si>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</si>
  <si>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</si>
  <si>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</si>
  <si>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</si>
  <si>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</si>
  <si>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</si>
  <si>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</si>
  <si>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</si>
  <si>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</si>
  <si>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</si>
  <si>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</si>
  <si>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</si>
  <si>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</si>
  <si>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</si>
  <si>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</si>
  <si>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</si>
  <si>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</si>
  <si>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</si>
  <si>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</si>
  <si>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</si>
  <si>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</si>
  <si>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</si>
  <si>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</si>
  <si>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</si>
  <si>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</si>
  <si>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</si>
  <si>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</si>
  <si>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</si>
  <si>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</si>
  <si>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</si>
  <si>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</si>
  <si>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</si>
  <si>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</si>
  <si>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</si>
  <si>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</si>
  <si>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</si>
  <si>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</si>
  <si>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</si>
  <si>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</si>
  <si>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</si>
  <si>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</si>
  <si>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</si>
  <si>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</si>
  <si>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</si>
  <si>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</si>
  <si>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</si>
  <si>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</si>
  <si>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</si>
  <si>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</si>
  <si>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</si>
  <si>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</si>
  <si>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</si>
  <si>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</si>
  <si>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</si>
  <si>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</si>
  <si>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</si>
  <si>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</si>
  <si>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</si>
  <si>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</si>
  <si>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</si>
  <si>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</si>
  <si>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</si>
  <si>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</si>
  <si>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</si>
  <si>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</si>
  <si>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</si>
  <si>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</si>
  <si>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</si>
  <si>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</si>
  <si>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</si>
  <si>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</si>
  <si>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</si>
  <si>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</si>
  <si>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</si>
  <si>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</si>
  <si>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</si>
  <si>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</si>
  <si>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</si>
  <si>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</si>
  <si>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</si>
  <si>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</si>
  <si>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</si>
  <si>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</si>
  <si>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</si>
  <si>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</si>
  <si>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</si>
  <si>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</si>
  <si>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</si>
  <si>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</si>
  <si>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</si>
  <si>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</si>
  <si>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</si>
  <si>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</si>
  <si>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</si>
  <si>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</si>
  <si>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</si>
  <si>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</si>
  <si>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</si>
  <si>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</si>
  <si>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</si>
  <si>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</si>
  <si>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</si>
  <si>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</si>
  <si>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</si>
  <si>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</si>
  <si>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</si>
  <si>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</si>
  <si>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</si>
  <si>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</si>
  <si>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</si>
  <si>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</si>
  <si>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</si>
  <si>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</si>
  <si>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</si>
  <si>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</si>
  <si>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</si>
  <si>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</si>
  <si>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</si>
  <si>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</si>
  <si>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</si>
  <si>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</si>
  <si>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</si>
  <si>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</si>
  <si>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</si>
  <si>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</si>
  <si>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</si>
  <si>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</si>
  <si>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</si>
  <si>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</si>
  <si>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</si>
  <si>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</si>
  <si>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</si>
  <si>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</si>
  <si>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</si>
  <si>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</si>
  <si>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</si>
  <si>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</si>
  <si>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</si>
  <si>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</si>
  <si>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</si>
  <si>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</si>
  <si>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</si>
  <si>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</si>
  <si>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</si>
  <si>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</si>
  <si>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</si>
  <si>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</si>
  <si>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</si>
  <si>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</si>
  <si>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</si>
  <si>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</si>
  <si>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</si>
  <si>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</si>
  <si>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</si>
  <si>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</si>
  <si>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</si>
  <si>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</si>
  <si>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</si>
  <si>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</si>
  <si>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</si>
  <si>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</si>
  <si>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</si>
  <si>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</si>
  <si>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</si>
  <si>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</si>
  <si>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</si>
  <si>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</si>
  <si>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</si>
  <si>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</si>
  <si>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</si>
  <si>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</si>
  <si>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</si>
  <si>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</si>
  <si>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</si>
  <si>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</si>
  <si>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</si>
  <si>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</si>
  <si>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</si>
  <si>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</si>
  <si>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</si>
  <si>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</si>
  <si>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</si>
  <si>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</si>
  <si>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</si>
  <si>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</si>
  <si>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</si>
  <si>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</si>
  <si>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</si>
  <si>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</si>
  <si>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</si>
  <si>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</si>
  <si>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</si>
  <si>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</si>
  <si>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</si>
  <si>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</si>
  <si>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</si>
  <si>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</si>
  <si>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</si>
  <si>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</si>
  <si>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</si>
  <si>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</si>
  <si>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</si>
  <si>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</si>
  <si>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</si>
  <si>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</si>
  <si>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</si>
  <si>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</si>
  <si>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</si>
  <si>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</si>
  <si>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</si>
  <si>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</si>
  <si>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</si>
  <si>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</si>
  <si>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</si>
  <si>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</si>
  <si>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</si>
  <si>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</si>
  <si>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</si>
  <si>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</si>
  <si>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</si>
  <si>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</si>
  <si>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</si>
  <si>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</si>
  <si>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</si>
  <si>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</si>
  <si>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</si>
  <si>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</si>
  <si>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</si>
  <si>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</si>
  <si>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</si>
  <si>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</si>
  <si>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</si>
  <si>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</si>
  <si>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</si>
  <si>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</si>
  <si>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</si>
  <si>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</si>
  <si>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</si>
  <si>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</si>
  <si>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</si>
  <si>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</si>
  <si>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</si>
  <si>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</si>
  <si>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</si>
  <si>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</si>
  <si>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</si>
  <si>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</si>
  <si>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</si>
  <si>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</si>
  <si>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</si>
  <si>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</si>
  <si>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</si>
  <si>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</si>
  <si>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</si>
  <si>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</si>
  <si>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</si>
  <si>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</si>
  <si>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</si>
  <si>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</si>
  <si>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</si>
  <si>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</si>
  <si>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</si>
  <si>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</si>
  <si>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</si>
  <si>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</si>
  <si>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</si>
  <si>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</si>
  <si>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</si>
  <si>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</si>
  <si>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</si>
  <si>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</si>
  <si>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</si>
  <si>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</si>
  <si>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</si>
  <si>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</si>
  <si>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</si>
  <si>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</si>
  <si>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</si>
  <si>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</si>
  <si>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</si>
  <si>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</si>
  <si>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</si>
  <si>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</si>
  <si>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</si>
  <si>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</si>
  <si>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</si>
  <si>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</si>
  <si>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</si>
  <si>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</si>
  <si>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</si>
  <si>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</si>
  <si>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</si>
  <si>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</si>
  <si>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</si>
  <si>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</si>
  <si>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</si>
  <si>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</si>
  <si>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</si>
  <si>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</si>
  <si>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</si>
  <si>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</si>
  <si>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</si>
  <si>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</si>
  <si>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</si>
  <si>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</si>
  <si>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</si>
  <si>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</si>
  <si>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</si>
  <si>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</si>
  <si>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</si>
  <si>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</si>
  <si>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</si>
  <si>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</si>
  <si>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</si>
  <si>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</si>
  <si>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</si>
  <si>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</si>
  <si>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</si>
  <si>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</si>
  <si>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</si>
  <si>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</si>
  <si>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</si>
  <si>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</si>
  <si>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</si>
  <si>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</si>
  <si>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</si>
  <si>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</si>
  <si>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</si>
  <si>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</si>
  <si>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</si>
  <si>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</si>
  <si>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</si>
  <si>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</si>
  <si>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</si>
  <si>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</si>
  <si>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</si>
  <si>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</si>
  <si>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</si>
  <si>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</si>
  <si>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</si>
  <si>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</si>
  <si>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</si>
  <si>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</si>
  <si>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</si>
  <si>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</si>
  <si>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</si>
  <si>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</si>
  <si>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</si>
  <si>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</si>
  <si>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</si>
  <si>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</si>
  <si>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</si>
  <si>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</si>
  <si>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</si>
  <si>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</si>
  <si>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</si>
  <si>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</si>
  <si>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</si>
  <si>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</si>
  <si>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</si>
  <si>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</si>
  <si>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</si>
  <si>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</si>
  <si>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</si>
  <si>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</si>
  <si>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</si>
  <si>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</si>
  <si>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</si>
  <si>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</si>
  <si>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</si>
  <si>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</si>
  <si>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</si>
  <si>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</si>
  <si>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</si>
  <si>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</si>
  <si>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</si>
  <si>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</si>
  <si>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</si>
  <si>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</si>
  <si>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</si>
  <si>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</si>
  <si>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</si>
  <si>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</si>
  <si>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</si>
  <si>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</si>
  <si>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</si>
  <si>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</si>
  <si>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</si>
  <si>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</si>
  <si>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</si>
  <si>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</si>
  <si>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</si>
  <si>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</si>
  <si>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</si>
  <si>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</si>
  <si>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</si>
  <si>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</si>
  <si>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</si>
  <si>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</si>
  <si>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</si>
  <si>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</si>
  <si>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</si>
  <si>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</si>
  <si>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</si>
  <si>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</si>
  <si>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</si>
  <si>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</si>
  <si>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</si>
  <si>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</si>
  <si>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</si>
  <si>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</si>
  <si>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</si>
  <si>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</si>
  <si>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</si>
  <si>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</si>
  <si>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</si>
  <si>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</si>
  <si>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</si>
  <si>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</si>
  <si>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</si>
  <si>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</si>
  <si>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</si>
  <si>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</si>
  <si>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</si>
  <si>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</si>
  <si>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</si>
  <si>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</si>
  <si>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</si>
  <si>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</si>
  <si>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</si>
  <si>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</si>
  <si>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</si>
  <si>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</si>
  <si>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</si>
  <si>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</si>
  <si>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</si>
  <si>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</si>
  <si>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</si>
  <si>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</si>
  <si>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</si>
  <si>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</si>
  <si>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</si>
  <si>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</si>
  <si>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</si>
  <si>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</si>
  <si>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</si>
  <si>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</si>
  <si>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</si>
  <si>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</si>
  <si>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</si>
  <si>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</si>
  <si>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</si>
  <si>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</si>
  <si>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</si>
  <si>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</si>
  <si>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</si>
  <si>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</si>
  <si>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</si>
  <si>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</si>
  <si>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</si>
  <si>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</si>
  <si>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</si>
  <si>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</si>
  <si>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</si>
  <si>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</si>
  <si>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</si>
  <si>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</si>
  <si>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</si>
  <si>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</si>
  <si>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</si>
  <si>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</si>
  <si>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</si>
  <si>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</si>
  <si>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</si>
  <si>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</si>
  <si>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</si>
  <si>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</si>
  <si>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</si>
  <si>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</si>
  <si>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</si>
  <si>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</si>
  <si>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</si>
  <si>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</si>
  <si>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</si>
  <si>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</si>
  <si>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</si>
  <si>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</si>
  <si>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</si>
  <si>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</si>
  <si>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</si>
  <si>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</si>
  <si>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</si>
  <si>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</si>
  <si>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</si>
  <si>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</si>
  <si>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</si>
  <si>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</si>
  <si>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</si>
  <si>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</si>
  <si>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</si>
  <si>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</si>
  <si>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</si>
  <si>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</si>
  <si>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</si>
  <si>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</si>
  <si>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</si>
  <si>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</si>
  <si>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</si>
  <si>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</si>
  <si>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</si>
  <si>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</si>
  <si>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</si>
  <si>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</si>
  <si>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</si>
  <si>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</si>
  <si>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</si>
  <si>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</si>
  <si>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</si>
  <si>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</si>
  <si>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</si>
  <si>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</si>
  <si>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</si>
  <si>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</si>
  <si>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</si>
  <si>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</si>
  <si>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</si>
  <si>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</si>
  <si>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</si>
  <si>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</si>
  <si>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</si>
  <si>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</si>
  <si>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</si>
  <si>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</si>
  <si>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</si>
  <si>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</si>
  <si>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</si>
  <si>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</si>
  <si>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</si>
  <si>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</si>
  <si>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</si>
  <si>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</si>
  <si>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</si>
  <si>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</si>
  <si>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</si>
  <si>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</si>
  <si>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</si>
  <si>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</si>
  <si>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</si>
  <si>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</si>
  <si>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</si>
  <si>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</si>
  <si>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</si>
  <si>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</si>
  <si>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</si>
  <si>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</si>
  <si>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</si>
  <si>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</si>
  <si>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</si>
  <si>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</si>
  <si>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</si>
  <si>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</si>
  <si>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</si>
  <si>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</si>
  <si>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</si>
  <si>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</si>
  <si>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</si>
  <si>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</si>
  <si>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</si>
  <si>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</si>
  <si>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</si>
  <si>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</si>
  <si>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</si>
  <si>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</si>
  <si>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</si>
  <si>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</si>
  <si>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</si>
  <si>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</si>
  <si>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</si>
  <si>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</si>
  <si>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</si>
  <si>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</si>
  <si>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</si>
  <si>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</si>
  <si>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</si>
  <si>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</si>
  <si>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</si>
  <si>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</si>
  <si>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</si>
  <si>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</si>
  <si>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</si>
  <si>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</si>
  <si>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</si>
  <si>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</si>
  <si>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</si>
  <si>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</si>
  <si>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</si>
  <si>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</si>
  <si>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</si>
  <si>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</si>
  <si>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</si>
  <si>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</si>
  <si>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</si>
  <si>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</si>
  <si>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</si>
  <si>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</si>
  <si>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</si>
  <si>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</si>
  <si>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</si>
  <si>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</si>
  <si>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</si>
  <si>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</si>
  <si>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</si>
  <si>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</si>
  <si>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</si>
  <si>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</si>
  <si>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</si>
  <si>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</si>
  <si>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</si>
  <si>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</si>
  <si>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</si>
  <si>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</si>
  <si>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</si>
  <si>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</si>
  <si>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</si>
  <si>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</si>
  <si>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</si>
  <si>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</si>
  <si>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</si>
  <si>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</si>
  <si>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</si>
  <si>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</si>
  <si>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</si>
  <si>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</si>
  <si>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</si>
  <si>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</si>
  <si>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</si>
  <si>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</si>
  <si>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</si>
  <si>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</si>
  <si>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</si>
  <si>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</si>
  <si>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</si>
  <si>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</si>
  <si>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</si>
  <si>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</si>
  <si>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</si>
  <si>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</si>
  <si>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</si>
  <si>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</si>
  <si>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</si>
  <si>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</si>
  <si>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</si>
  <si>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</si>
  <si>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</si>
  <si>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</si>
  <si>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</si>
  <si>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</si>
  <si>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</si>
  <si>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</si>
  <si>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</si>
  <si>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</si>
  <si>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</si>
  <si>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</si>
  <si>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</si>
  <si>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</si>
  <si>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</si>
  <si>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</si>
  <si>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</si>
  <si>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</si>
  <si>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</si>
  <si>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</si>
  <si>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</si>
  <si>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</si>
  <si>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</si>
  <si>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</si>
  <si>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</si>
  <si>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</si>
  <si>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</si>
  <si>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</si>
  <si>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</si>
  <si>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</si>
  <si>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</si>
  <si>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</si>
  <si>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</si>
  <si>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</si>
  <si>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</si>
  <si>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</si>
  <si>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</si>
  <si>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</si>
  <si>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</si>
  <si>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</si>
  <si>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</si>
  <si>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</si>
  <si>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</si>
  <si>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</si>
  <si>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</si>
  <si>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</si>
  <si>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</si>
  <si>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</si>
  <si>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</si>
  <si>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</si>
  <si>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</si>
  <si>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</si>
  <si>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</si>
  <si>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</si>
  <si>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</si>
  <si>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</si>
  <si>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</si>
  <si>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</si>
  <si>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</si>
  <si>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</si>
  <si>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</si>
  <si>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</si>
  <si>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</si>
  <si>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</si>
  <si>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</si>
  <si>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</si>
  <si>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</si>
  <si>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</si>
  <si>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</si>
  <si>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</si>
  <si>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</si>
  <si>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</si>
  <si>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</si>
  <si>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</si>
  <si>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</si>
  <si>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</si>
  <si>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</si>
  <si>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</si>
  <si>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</si>
  <si>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</si>
  <si>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</si>
  <si>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</si>
  <si>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</si>
  <si>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</si>
  <si>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</si>
  <si>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</si>
  <si>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</si>
  <si>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</si>
  <si>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</si>
  <si>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</si>
  <si>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</si>
  <si>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</si>
  <si>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</si>
  <si>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</si>
  <si>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</si>
  <si>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</si>
  <si>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</si>
  <si>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</si>
  <si>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</si>
  <si>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</si>
  <si>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</si>
  <si>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</si>
  <si>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</si>
  <si>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</si>
  <si>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</si>
  <si>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</si>
  <si>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</si>
  <si>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</si>
  <si>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</si>
  <si>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</si>
  <si>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</si>
  <si>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</si>
  <si>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</si>
  <si>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</si>
  <si>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</si>
  <si>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</si>
  <si>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</si>
  <si>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</si>
  <si>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</si>
  <si>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</si>
  <si>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</si>
  <si>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</si>
  <si>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</si>
  <si>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</si>
  <si>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</si>
  <si>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</si>
  <si>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</si>
  <si>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</si>
  <si>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</si>
  <si>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</si>
  <si>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</si>
  <si>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</si>
  <si>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</si>
  <si>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</si>
  <si>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</si>
  <si>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</si>
  <si>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</si>
  <si>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</si>
  <si>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</si>
  <si>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</si>
  <si>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</si>
  <si>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</si>
  <si>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</si>
  <si>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</si>
  <si>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</si>
  <si>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</si>
  <si>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</si>
  <si>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</si>
  <si>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</si>
  <si>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</si>
  <si>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</si>
  <si>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</si>
  <si>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</si>
  <si>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</si>
  <si>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</si>
  <si>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</si>
  <si>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</si>
  <si>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</si>
  <si>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</si>
  <si>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</si>
  <si>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</si>
  <si>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</si>
  <si>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</si>
  <si>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</si>
  <si>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</si>
  <si>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</si>
  <si>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</si>
  <si>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</si>
  <si>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</si>
  <si>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</si>
  <si>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</si>
  <si>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</si>
  <si>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</si>
  <si>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</si>
  <si>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</si>
  <si>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</si>
  <si>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</si>
  <si>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</si>
  <si>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</si>
  <si>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</si>
  <si>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</si>
  <si>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</si>
  <si>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</si>
  <si>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</si>
  <si>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</si>
  <si>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</si>
  <si>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</si>
  <si>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</si>
  <si>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</si>
  <si>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</si>
  <si>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</si>
  <si>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</si>
  <si>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</si>
  <si>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</si>
  <si>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</si>
  <si>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</si>
  <si>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</si>
  <si>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</si>
  <si>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</si>
  <si>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</si>
  <si>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</si>
  <si>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</si>
  <si>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</si>
  <si>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</si>
  <si>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</si>
  <si>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</si>
  <si>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</si>
  <si>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</si>
  <si>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</si>
  <si>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</si>
  <si>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</si>
  <si>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</si>
  <si>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</si>
  <si>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</si>
  <si>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</si>
  <si>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</si>
  <si>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</si>
  <si>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</si>
  <si>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</si>
  <si>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</si>
  <si>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</si>
  <si>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</si>
  <si>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</si>
  <si>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</si>
  <si>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</si>
  <si>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</si>
  <si>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</si>
  <si>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</si>
  <si>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</si>
  <si>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</si>
  <si>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</si>
  <si>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</si>
  <si>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</si>
  <si>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</si>
  <si>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</si>
  <si>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</si>
  <si>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</si>
  <si>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</si>
  <si>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</si>
  <si>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</si>
  <si>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</si>
  <si>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</si>
  <si>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</si>
  <si>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</si>
  <si>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</si>
  <si>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</si>
  <si>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</si>
  <si>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</si>
  <si>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</si>
  <si>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</si>
  <si>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</si>
  <si>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</si>
  <si>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</si>
  <si>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</si>
  <si>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</si>
  <si>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</si>
  <si>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</si>
  <si>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</si>
  <si>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</si>
  <si>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</si>
  <si>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</si>
  <si>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</si>
  <si>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</si>
  <si>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</si>
  <si>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</si>
  <si>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</si>
  <si>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</si>
  <si>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</si>
  <si>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</si>
  <si>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</si>
  <si>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</si>
  <si>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</si>
  <si>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</si>
  <si>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</si>
  <si>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</si>
  <si>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</si>
  <si>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</si>
  <si>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</si>
  <si>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</si>
  <si>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</si>
  <si>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</si>
  <si>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</si>
  <si>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</si>
  <si>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</si>
  <si>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</si>
  <si>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</si>
  <si>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</si>
  <si>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</si>
  <si>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</si>
  <si>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</si>
  <si>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</si>
  <si>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</si>
  <si>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</si>
  <si>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</si>
  <si>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</si>
  <si>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</si>
  <si>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</si>
  <si>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</si>
  <si>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</si>
  <si>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</si>
  <si>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</si>
  <si>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</si>
  <si>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</si>
  <si>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</si>
  <si>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</si>
  <si>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</si>
  <si>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</si>
  <si>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</si>
  <si>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</si>
  <si>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</si>
  <si>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</si>
  <si>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</si>
  <si>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</si>
  <si>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</si>
  <si>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</si>
  <si>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</si>
  <si>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</si>
  <si>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</si>
  <si>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</si>
  <si>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</si>
  <si>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</si>
  <si>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</si>
  <si>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</si>
  <si>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</si>
  <si>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</si>
  <si>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</si>
  <si>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</si>
  <si>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</si>
  <si>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</si>
  <si>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</si>
  <si>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</si>
  <si>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</si>
  <si>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</si>
  <si>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</si>
  <si>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</si>
  <si>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</si>
  <si>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</si>
  <si>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</si>
  <si>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</si>
  <si>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</si>
  <si>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</si>
  <si>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</si>
  <si>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</si>
  <si>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</si>
  <si>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</si>
  <si>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</si>
  <si>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</si>
  <si>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</si>
  <si>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</si>
  <si>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</si>
  <si>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</si>
  <si>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</si>
  <si>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</si>
  <si>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</si>
  <si>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</si>
  <si>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</si>
  <si>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</si>
  <si>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</si>
  <si>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</si>
  <si>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</si>
  <si>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</si>
  <si>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</si>
  <si>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</si>
  <si>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</si>
  <si>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</si>
  <si>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</si>
  <si>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</si>
  <si>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</si>
  <si>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</si>
  <si>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</si>
  <si>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</si>
  <si>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</si>
  <si>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</si>
  <si>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</si>
  <si>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</si>
  <si>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</si>
  <si>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</si>
  <si>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</si>
  <si>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</si>
  <si>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</si>
  <si>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</si>
  <si>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</si>
  <si>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</si>
  <si>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</si>
  <si>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</si>
  <si>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</si>
  <si>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</si>
  <si>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</si>
  <si>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</si>
  <si>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</si>
  <si>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</si>
  <si>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</si>
  <si>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</si>
  <si>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</si>
  <si>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</si>
  <si>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</si>
  <si>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</si>
  <si>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</si>
  <si>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</si>
  <si>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</si>
  <si>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</si>
  <si>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</si>
  <si>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</si>
  <si>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</si>
  <si>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</si>
  <si>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</si>
  <si>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</si>
  <si>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</si>
  <si>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</si>
  <si>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</si>
  <si>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</si>
  <si>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</si>
  <si>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</si>
  <si>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</si>
  <si>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</si>
  <si>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</si>
  <si>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</si>
  <si>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</si>
  <si>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</si>
  <si>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</si>
  <si>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</si>
  <si>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</si>
  <si>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</si>
  <si>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</si>
  <si>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</si>
  <si>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</si>
  <si>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</si>
  <si>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</si>
  <si>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</si>
  <si>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</si>
  <si>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</si>
  <si>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</si>
  <si>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</si>
  <si>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</si>
  <si>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</si>
  <si>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</si>
  <si>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</si>
  <si>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</si>
  <si>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</si>
  <si>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</si>
  <si>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</si>
  <si>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</si>
  <si>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</si>
  <si>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</si>
  <si>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</si>
  <si>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</si>
  <si>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</si>
  <si>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</si>
  <si>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</si>
  <si>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</si>
  <si>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</si>
  <si>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</si>
  <si>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</si>
  <si>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</si>
  <si>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</si>
  <si>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</si>
  <si>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</si>
  <si>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</si>
  <si>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</si>
  <si>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</si>
  <si>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</si>
  <si>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</si>
  <si>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</si>
  <si>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</si>
  <si>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</si>
  <si>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</si>
  <si>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</si>
  <si>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</si>
  <si>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</si>
  <si>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</si>
  <si>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</si>
  <si>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</si>
  <si>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</si>
  <si>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</si>
  <si>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</si>
  <si>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</si>
  <si>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</si>
  <si>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</si>
  <si>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</si>
  <si>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</si>
  <si>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</si>
  <si>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</si>
  <si>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</si>
  <si>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</si>
  <si>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</si>
  <si>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</si>
  <si>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</si>
  <si>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</si>
  <si>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</si>
  <si>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</si>
  <si>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</si>
  <si>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</si>
  <si>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</si>
  <si>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</si>
  <si>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</si>
  <si>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</si>
  <si>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</si>
  <si>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</si>
  <si>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</si>
  <si>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</si>
  <si>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</si>
  <si>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</si>
  <si>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</si>
  <si>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</si>
  <si>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</si>
  <si>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</si>
  <si>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</si>
  <si>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</si>
  <si>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</si>
  <si>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</si>
  <si>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</si>
  <si>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</si>
  <si>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</si>
  <si>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</si>
  <si>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</si>
  <si>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</si>
  <si>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</si>
  <si>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</si>
  <si>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</si>
  <si>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</si>
  <si>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</si>
  <si>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</si>
  <si>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</si>
  <si>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</si>
  <si>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</si>
  <si>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</si>
  <si>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</si>
  <si>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</si>
  <si>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</si>
  <si>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</si>
  <si>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</si>
  <si>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</si>
  <si>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</si>
  <si>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</si>
  <si>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</si>
  <si>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</si>
  <si>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</si>
  <si>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</si>
  <si>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</si>
  <si>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</si>
  <si>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</si>
  <si>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</si>
  <si>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</si>
  <si>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</si>
  <si>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</si>
  <si>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</si>
  <si>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</si>
  <si>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</si>
  <si>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</si>
  <si>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</si>
  <si>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</si>
  <si>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</si>
  <si>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</si>
  <si>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</si>
  <si>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</si>
  <si>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</si>
  <si>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</si>
  <si>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</si>
  <si>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</si>
  <si>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</si>
  <si>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</si>
  <si>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</si>
  <si>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</si>
  <si>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</si>
  <si>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</si>
  <si>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</si>
  <si>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</si>
  <si>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</si>
  <si>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</si>
  <si>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</si>
  <si>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</si>
  <si>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</si>
  <si>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</si>
  <si>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</si>
  <si>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</si>
  <si>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</si>
  <si>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</si>
  <si>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</si>
  <si>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</si>
  <si>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</si>
  <si>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</si>
  <si>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</si>
  <si>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</si>
  <si>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</si>
  <si>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</si>
  <si>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</si>
  <si>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</si>
  <si>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</si>
  <si>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</si>
  <si>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</si>
  <si>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</si>
  <si>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</si>
  <si>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</si>
  <si>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</si>
  <si>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</si>
  <si>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</si>
  <si>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</si>
  <si>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</si>
  <si>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</si>
  <si>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</si>
  <si>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</si>
  <si>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</si>
  <si>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</si>
  <si>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</si>
  <si>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</si>
  <si>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</si>
  <si>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</si>
  <si>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</si>
  <si>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</si>
  <si>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</si>
  <si>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</si>
  <si>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</si>
  <si>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</si>
  <si>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</si>
  <si>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</si>
  <si>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</si>
  <si>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</si>
  <si>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</si>
  <si>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</si>
  <si>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</si>
  <si>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</si>
  <si>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</si>
  <si>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</si>
  <si>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</si>
  <si>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</si>
  <si>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</si>
  <si>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</si>
  <si>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</si>
  <si>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</si>
  <si>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</si>
  <si>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</si>
  <si>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</si>
  <si>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</si>
  <si>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</si>
  <si>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</si>
  <si>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</si>
  <si>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</si>
  <si>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</si>
  <si>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</si>
  <si>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</si>
  <si>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</si>
  <si>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</si>
  <si>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</si>
  <si>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</si>
  <si>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</si>
  <si>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</si>
  <si>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</si>
  <si>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</si>
  <si>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</si>
  <si>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</si>
  <si>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</si>
  <si>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</si>
  <si>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</si>
  <si>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</si>
  <si>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</si>
  <si>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</si>
  <si>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</si>
  <si>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</si>
  <si>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</si>
  <si>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</si>
  <si>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</si>
  <si>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</si>
  <si>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</si>
  <si>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</si>
  <si>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</si>
  <si>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</si>
  <si>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</si>
  <si>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</si>
  <si>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</si>
  <si>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</si>
  <si>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</si>
  <si>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</si>
  <si>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</si>
  <si>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</si>
  <si>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</si>
  <si>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</si>
  <si>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</si>
  <si>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</si>
  <si>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</si>
  <si>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</si>
  <si>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</si>
  <si>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</si>
  <si>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</si>
  <si>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</si>
  <si>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</si>
  <si>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</si>
  <si>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</si>
  <si>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</si>
  <si>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</si>
  <si>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</si>
  <si>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</si>
  <si>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</si>
  <si>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</si>
  <si>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</si>
  <si>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</si>
  <si>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</si>
  <si>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</si>
  <si>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</si>
  <si>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</si>
  <si>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</si>
  <si>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</si>
  <si>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</si>
  <si>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</si>
  <si>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</si>
  <si>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</si>
  <si>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</si>
  <si>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</si>
  <si>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</si>
  <si>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</si>
  <si>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</si>
  <si>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</si>
  <si>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</si>
  <si>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</si>
  <si>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</si>
  <si>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</si>
  <si>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</si>
  <si>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</si>
  <si>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</si>
  <si>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</si>
  <si>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</si>
  <si>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</si>
  <si>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</si>
  <si>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</si>
  <si>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</si>
  <si>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</si>
  <si>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</si>
  <si>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</si>
  <si>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</si>
  <si>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</si>
  <si>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</si>
  <si>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</si>
  <si>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</si>
  <si>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</si>
  <si>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</si>
  <si>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</si>
  <si>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</si>
  <si>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</si>
  <si>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</si>
  <si>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</si>
  <si>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</si>
  <si>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</si>
  <si>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</si>
  <si>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</si>
  <si>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</si>
  <si>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</si>
  <si>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</si>
  <si>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</si>
  <si>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</si>
  <si>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</si>
  <si>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</si>
  <si>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</si>
  <si>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</si>
  <si>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</si>
  <si>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</si>
  <si>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</si>
  <si>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</si>
  <si>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</si>
  <si>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</si>
  <si>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</si>
  <si>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</si>
  <si>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</si>
  <si>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</si>
  <si>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</si>
  <si>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</si>
  <si>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</si>
  <si>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</si>
  <si>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</si>
  <si>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</si>
  <si>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</si>
  <si>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</si>
  <si>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</si>
  <si>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</si>
  <si>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</si>
  <si>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</si>
  <si>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</si>
  <si>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</si>
  <si>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</si>
  <si>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</si>
  <si>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</si>
  <si>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</si>
  <si>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</si>
  <si>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</si>
  <si>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</si>
  <si>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</si>
  <si>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</si>
  <si>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</si>
  <si>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</si>
  <si>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</si>
  <si>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</si>
  <si>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</si>
  <si>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</si>
  <si>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</si>
  <si>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</si>
  <si>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</si>
  <si>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</si>
  <si>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</si>
  <si>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</si>
  <si>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</si>
  <si>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</si>
  <si>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</si>
  <si>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</si>
  <si>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</si>
  <si>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</si>
  <si>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</si>
  <si>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</si>
  <si>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</si>
  <si>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</si>
  <si>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</si>
  <si>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</si>
  <si>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</si>
  <si>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</si>
  <si>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</si>
  <si>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</si>
  <si>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</si>
  <si>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</si>
  <si>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</si>
  <si>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</si>
  <si>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</si>
  <si>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</si>
  <si>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</si>
  <si>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</si>
  <si>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</si>
  <si>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</si>
  <si>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</si>
  <si>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</si>
  <si>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</si>
  <si>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</si>
  <si>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</si>
  <si>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</si>
  <si>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</si>
  <si>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</si>
  <si>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</si>
  <si>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</si>
  <si>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</si>
  <si>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</si>
  <si>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</si>
  <si>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</si>
  <si>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</si>
  <si>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</si>
  <si>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</si>
  <si>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</si>
  <si>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</si>
  <si>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</si>
  <si>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</si>
  <si>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</si>
  <si>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</si>
  <si>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</si>
  <si>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</si>
  <si>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</si>
  <si>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</si>
  <si>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</si>
  <si>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</si>
  <si>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</si>
  <si>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</si>
  <si>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</si>
  <si>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</si>
  <si>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</si>
  <si>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</si>
  <si>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</si>
  <si>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</si>
  <si>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</si>
  <si>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</si>
  <si>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</si>
  <si>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</si>
  <si>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</si>
  <si>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</si>
  <si>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</si>
  <si>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</si>
  <si>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</si>
  <si>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</si>
  <si>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</si>
  <si>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</si>
  <si>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</si>
  <si>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</si>
  <si>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</si>
  <si>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</si>
  <si>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</si>
  <si>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</si>
  <si>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</si>
  <si>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</si>
  <si>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</si>
  <si>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</si>
  <si>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</si>
  <si>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</si>
  <si>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</si>
  <si>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</si>
  <si>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</si>
  <si>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</si>
  <si>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</si>
  <si>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</si>
  <si>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</si>
  <si>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</si>
  <si>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</si>
  <si>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</si>
  <si>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</si>
  <si>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</si>
  <si>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</si>
  <si>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</si>
  <si>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</si>
  <si>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</si>
  <si>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</si>
  <si>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</si>
  <si>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</si>
  <si>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</si>
  <si>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</si>
  <si>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</si>
  <si>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</si>
  <si>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</si>
  <si>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</si>
  <si>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</si>
  <si>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</si>
  <si>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</si>
  <si>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</si>
  <si>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</si>
  <si>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</si>
  <si>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</si>
  <si>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</si>
  <si>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</si>
  <si>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</si>
  <si>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</si>
  <si>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</si>
  <si>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</si>
  <si>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</si>
  <si>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</si>
  <si>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</si>
  <si>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</si>
  <si>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</si>
  <si>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</si>
  <si>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</si>
  <si>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</si>
  <si>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</si>
  <si>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</si>
  <si>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</si>
  <si>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</si>
  <si>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</si>
  <si>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</si>
  <si>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</si>
  <si>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</si>
  <si>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</si>
  <si>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</si>
  <si>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</si>
  <si>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</si>
  <si>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</si>
  <si>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</si>
  <si>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</si>
  <si>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</si>
  <si>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</si>
  <si>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</si>
  <si>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</si>
  <si>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</si>
  <si>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</si>
  <si>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</si>
  <si>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</si>
  <si>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</si>
  <si>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</si>
  <si>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</si>
  <si>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</si>
  <si>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</si>
  <si>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</si>
  <si>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</si>
  <si>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</si>
  <si>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</si>
  <si>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</si>
  <si>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</si>
  <si>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</si>
  <si>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</si>
  <si>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</si>
  <si>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</si>
  <si>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</si>
  <si>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</si>
  <si>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</si>
  <si>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</si>
  <si>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</si>
  <si>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</si>
  <si>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</si>
  <si>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</si>
  <si>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</si>
  <si>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</si>
  <si>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</si>
  <si>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</si>
  <si>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</si>
  <si>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</si>
  <si>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</si>
  <si>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</si>
  <si>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</si>
  <si>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</si>
  <si>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</si>
  <si>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</si>
  <si>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</si>
  <si>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</si>
  <si>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</si>
  <si>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</si>
  <si>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</si>
  <si>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</si>
  <si>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</si>
  <si>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</si>
  <si>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</si>
  <si>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</si>
  <si>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</si>
  <si>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</si>
  <si>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</si>
  <si>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</si>
  <si>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</si>
  <si>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</si>
  <si>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</si>
  <si>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</si>
  <si>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</si>
  <si>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</si>
  <si>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</si>
  <si>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</si>
  <si>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</si>
  <si>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</si>
  <si>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</si>
  <si>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</si>
  <si>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</si>
  <si>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</si>
  <si>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</si>
  <si>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</si>
  <si>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</si>
  <si>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</si>
  <si>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</si>
  <si>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</si>
  <si>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</si>
  <si>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</si>
  <si>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</si>
  <si>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</si>
  <si>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</si>
  <si>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</si>
  <si>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</si>
  <si>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</si>
  <si>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</si>
  <si>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</si>
  <si>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</si>
  <si>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</si>
  <si>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</si>
  <si>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</si>
  <si>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</si>
  <si>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</si>
  <si>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</si>
  <si>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</si>
  <si>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</si>
  <si>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</si>
  <si>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</si>
  <si>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</si>
  <si>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</si>
  <si>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</si>
  <si>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</si>
  <si>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</si>
  <si>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</si>
  <si>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</si>
  <si>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</si>
  <si>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</si>
  <si>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</si>
  <si>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</si>
  <si>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</si>
  <si>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</si>
  <si>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</si>
  <si>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</si>
  <si>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</si>
  <si>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</si>
  <si>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</si>
  <si>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</si>
  <si>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</si>
  <si>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</si>
  <si>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</si>
  <si>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</si>
  <si>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</si>
  <si>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</si>
  <si>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</si>
  <si>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</si>
  <si>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</si>
  <si>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</si>
  <si>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</si>
  <si>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</si>
  <si>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</si>
  <si>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</si>
  <si>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</si>
  <si>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</si>
  <si>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</si>
  <si>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</si>
  <si>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</si>
  <si>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</si>
  <si>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</si>
  <si>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</si>
  <si>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</si>
  <si>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</si>
  <si>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</si>
  <si>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</si>
  <si>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</si>
  <si>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</si>
  <si>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</si>
  <si>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</si>
  <si>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</si>
  <si>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</si>
  <si>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</si>
  <si>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</si>
  <si>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</si>
  <si>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</si>
  <si>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</si>
  <si>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</si>
  <si>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</si>
  <si>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</si>
  <si>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</si>
  <si>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</si>
  <si>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</si>
  <si>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</si>
  <si>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</si>
  <si>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</si>
  <si>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</si>
  <si>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</si>
  <si>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</si>
  <si>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</si>
  <si>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</si>
  <si>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</si>
  <si>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</si>
  <si>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</si>
  <si>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</si>
  <si>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</si>
  <si>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</si>
  <si>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</si>
  <si>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</si>
  <si>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</si>
  <si>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</si>
  <si>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</si>
  <si>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</si>
  <si>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</si>
  <si>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</si>
  <si>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</si>
  <si>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</si>
  <si>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</si>
  <si>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</si>
  <si>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</si>
  <si>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</si>
  <si>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</si>
  <si>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</si>
  <si>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</si>
  <si>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</si>
  <si>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</si>
  <si>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</si>
  <si>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</si>
  <si>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</si>
  <si>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</si>
  <si>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</si>
  <si>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</si>
  <si>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</si>
  <si>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</si>
  <si>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</si>
  <si>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</si>
  <si>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</si>
  <si>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</si>
  <si>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</si>
  <si>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</si>
  <si>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</si>
  <si>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</si>
  <si>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</si>
  <si>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</si>
  <si>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</si>
  <si>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</si>
  <si>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</si>
  <si>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</si>
  <si>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</si>
  <si>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</si>
  <si>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</si>
  <si>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</si>
  <si>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</si>
  <si>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</si>
  <si>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</si>
  <si>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</si>
  <si>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</si>
  <si>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</si>
  <si>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</si>
  <si>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</si>
  <si>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</si>
  <si>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</si>
  <si>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</si>
  <si>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</si>
  <si>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</si>
  <si>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</si>
  <si>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</si>
  <si>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</si>
  <si>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</si>
  <si>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</si>
  <si>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</si>
  <si>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</si>
  <si>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</si>
  <si>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</si>
  <si>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</si>
  <si>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</si>
  <si>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</si>
  <si>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</si>
  <si>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</si>
  <si>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</si>
  <si>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</si>
  <si>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</si>
  <si>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</si>
  <si>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</si>
  <si>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</si>
  <si>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</si>
  <si>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</si>
  <si>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</si>
  <si>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</si>
  <si>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</si>
  <si>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</si>
  <si>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</si>
  <si>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</si>
  <si>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</si>
  <si>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</si>
  <si>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</si>
  <si>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</si>
  <si>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</si>
  <si>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</si>
  <si>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</si>
  <si>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</si>
  <si>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</si>
  <si>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</si>
  <si>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</si>
  <si>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</si>
  <si>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</si>
  <si>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</si>
  <si>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</si>
  <si>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</si>
  <si>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</si>
  <si>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</si>
  <si>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</si>
  <si>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</si>
  <si>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</si>
  <si>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</si>
  <si>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</si>
  <si>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</si>
  <si>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</si>
  <si>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</si>
  <si>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</si>
  <si>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</si>
  <si>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</si>
  <si>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</si>
  <si>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</si>
  <si>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</si>
  <si>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</si>
  <si>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</si>
  <si>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</si>
  <si>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</si>
  <si>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</si>
  <si>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</si>
  <si>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</si>
  <si>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</si>
  <si>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</si>
  <si>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</si>
  <si>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</si>
  <si>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</si>
  <si>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</si>
  <si>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</si>
  <si>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</si>
  <si>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</si>
  <si>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</si>
  <si>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</si>
  <si>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</si>
  <si>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</si>
  <si>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</si>
  <si>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</si>
  <si>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</si>
  <si>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</si>
  <si>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</si>
  <si>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</si>
  <si>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</si>
  <si>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</si>
  <si>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</si>
  <si>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</si>
  <si>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</si>
  <si>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</si>
  <si>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</si>
  <si>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</si>
  <si>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</si>
  <si>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</si>
  <si>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</si>
  <si>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</si>
  <si>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</si>
  <si>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</si>
  <si>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</si>
  <si>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</si>
  <si>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</si>
  <si>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</si>
  <si>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</si>
  <si>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</si>
  <si>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</si>
  <si>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</si>
  <si>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</si>
  <si>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</si>
  <si>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</si>
  <si>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</si>
  <si>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</si>
  <si>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</si>
  <si>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</si>
  <si>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</si>
  <si>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</si>
  <si>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</si>
  <si>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</si>
  <si>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</si>
  <si>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</si>
  <si>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</si>
  <si>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</si>
  <si>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</si>
  <si>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</si>
  <si>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</si>
  <si>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</si>
  <si>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</si>
  <si>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</si>
  <si>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</si>
  <si>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</si>
  <si>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</si>
  <si>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</si>
  <si>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</si>
  <si>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</si>
  <si>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</si>
  <si>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</si>
  <si>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</si>
  <si>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</si>
  <si>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</si>
  <si>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</si>
  <si>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</si>
  <si>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</si>
  <si>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</si>
  <si>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</si>
  <si>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</si>
  <si>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</si>
  <si>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</si>
  <si>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</si>
  <si>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</si>
  <si>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</si>
  <si>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</si>
  <si>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</si>
  <si>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</si>
  <si>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</si>
  <si>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</si>
  <si>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</si>
  <si>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</si>
  <si>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</si>
  <si>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</si>
  <si>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</si>
  <si>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</si>
  <si>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</si>
  <si>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</si>
  <si>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</si>
  <si>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</si>
  <si>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</si>
  <si>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</si>
  <si>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</si>
  <si>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</si>
  <si>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</si>
  <si>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</si>
  <si>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</si>
  <si>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</si>
  <si>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</si>
  <si>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</si>
  <si>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</si>
  <si>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</si>
  <si>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</si>
  <si>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</si>
  <si>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</si>
  <si>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</si>
  <si>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</si>
  <si>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</si>
  <si>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</si>
  <si>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</si>
  <si>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</si>
  <si>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</si>
  <si>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</si>
  <si>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</si>
  <si>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</si>
  <si>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</si>
  <si>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</si>
  <si>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</si>
  <si>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</si>
  <si>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</si>
  <si>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</si>
  <si>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</si>
  <si>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</si>
  <si>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</si>
  <si>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</si>
  <si>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</si>
  <si>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</si>
  <si>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</si>
  <si>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</si>
  <si>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</si>
  <si>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</si>
  <si>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</si>
  <si>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</si>
  <si>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</si>
  <si>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</si>
  <si>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</si>
  <si>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</si>
  <si>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</si>
  <si>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</si>
  <si>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</si>
  <si>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</si>
  <si>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</si>
  <si>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</si>
  <si>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</si>
  <si>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</si>
  <si>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</si>
  <si>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</si>
  <si>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</si>
  <si>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</si>
  <si>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</si>
  <si>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</si>
  <si>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</si>
  <si>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</si>
  <si>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</si>
  <si>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</si>
  <si>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</si>
  <si>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</si>
  <si>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</si>
  <si>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</si>
  <si>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</si>
  <si>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</si>
  <si>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</si>
  <si>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</si>
  <si>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</si>
  <si>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</si>
  <si>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</si>
  <si>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</si>
  <si>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</si>
  <si>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</si>
  <si>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</si>
  <si>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</si>
  <si>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</si>
  <si>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</si>
  <si>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</si>
  <si>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</si>
  <si>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</si>
  <si>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</si>
  <si>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</si>
  <si>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</si>
  <si>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</si>
  <si>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</si>
  <si>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</si>
  <si>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</si>
  <si>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</si>
  <si>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</si>
  <si>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</si>
  <si>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</si>
  <si>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</si>
  <si>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</si>
  <si>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</si>
  <si>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</si>
  <si>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</si>
  <si>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</si>
  <si>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</si>
  <si>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</si>
  <si>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</si>
  <si>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</si>
  <si>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</si>
  <si>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</si>
  <si>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</si>
  <si>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</si>
  <si>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</si>
  <si>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</si>
  <si>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</si>
  <si>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</si>
  <si>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</si>
  <si>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</si>
  <si>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</si>
  <si>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</si>
  <si>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</si>
  <si>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</si>
  <si>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</si>
  <si>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</si>
  <si>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</si>
  <si>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</si>
  <si>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</si>
  <si>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</si>
  <si>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</si>
  <si>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</si>
  <si>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</si>
  <si>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</si>
  <si>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</si>
  <si>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</si>
  <si>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</si>
  <si>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</si>
  <si>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</si>
  <si>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</si>
  <si>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</si>
  <si>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</si>
  <si>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</si>
  <si>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</si>
  <si>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</si>
  <si>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</si>
  <si>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</si>
  <si>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</si>
  <si>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</si>
  <si>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</si>
  <si>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</si>
  <si>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</si>
  <si>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</si>
  <si>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</si>
  <si>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</si>
  <si>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</si>
  <si>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</si>
  <si>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</si>
  <si>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</si>
  <si>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</si>
  <si>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</si>
  <si>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</si>
  <si>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</si>
  <si>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</si>
  <si>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</si>
  <si>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</si>
  <si>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</si>
  <si>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</si>
  <si>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</si>
  <si>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</si>
  <si>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</si>
  <si>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</si>
  <si>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</si>
  <si>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</si>
  <si>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</si>
  <si>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</si>
  <si>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</si>
  <si>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</si>
  <si>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</si>
  <si>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</si>
  <si>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</si>
  <si>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</si>
  <si>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</si>
  <si>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</si>
  <si>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</si>
  <si>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</si>
  <si>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</si>
  <si>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</si>
  <si>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</si>
  <si>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</si>
  <si>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</si>
  <si>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</si>
  <si>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</si>
  <si>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</si>
  <si>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</si>
  <si>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</si>
  <si>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</si>
  <si>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</si>
  <si>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</si>
  <si>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</si>
  <si>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</si>
  <si>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</si>
  <si>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</si>
  <si>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</si>
  <si>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</si>
  <si>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</si>
  <si>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</si>
  <si>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</si>
  <si>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</si>
  <si>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</si>
  <si>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</si>
  <si>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</si>
  <si>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</si>
  <si>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</si>
  <si>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</si>
  <si>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</si>
  <si>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</si>
  <si>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</si>
  <si>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</si>
  <si>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</si>
  <si>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</si>
  <si>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</si>
  <si>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</si>
  <si>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</si>
  <si>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</si>
  <si>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</si>
  <si>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</si>
  <si>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</si>
  <si>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</si>
  <si>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</si>
  <si>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</si>
  <si>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</si>
  <si>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</si>
  <si>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</si>
  <si>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</si>
  <si>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</si>
  <si>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</si>
  <si>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</si>
  <si>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</si>
  <si>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</si>
  <si>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</si>
  <si>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</si>
  <si>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</si>
  <si>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</si>
  <si>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</si>
  <si>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</si>
  <si>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</si>
  <si>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</si>
  <si>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</si>
  <si>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</si>
  <si>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</si>
  <si>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</si>
  <si>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</si>
  <si>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</si>
  <si>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</si>
  <si>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</si>
  <si>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</si>
  <si>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</si>
  <si>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</si>
  <si>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</si>
  <si>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</si>
  <si>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</si>
  <si>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</si>
  <si>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</si>
  <si>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</si>
  <si>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</si>
  <si>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</si>
  <si>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</si>
  <si>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</si>
  <si>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</si>
  <si>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</si>
  <si>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</si>
  <si>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</si>
  <si>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</si>
  <si>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</si>
  <si>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</si>
  <si>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</si>
  <si>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</si>
  <si>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</si>
  <si>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</si>
  <si>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</si>
  <si>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</si>
  <si>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</si>
  <si>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</si>
  <si>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</si>
  <si>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</si>
  <si>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</si>
  <si>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</si>
  <si>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</si>
  <si>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</si>
  <si>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</si>
  <si>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</si>
  <si>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</si>
  <si>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</si>
  <si>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</si>
  <si>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</si>
  <si>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</si>
  <si>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</si>
  <si>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</si>
  <si>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</si>
  <si>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</si>
  <si>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</si>
  <si>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</si>
  <si>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</si>
  <si>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</si>
  <si>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</si>
  <si>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</si>
  <si>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</si>
  <si>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</si>
  <si>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</si>
  <si>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</si>
  <si>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</si>
  <si>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</si>
  <si>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</si>
  <si>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</si>
  <si>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</si>
  <si>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</si>
  <si>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</si>
  <si>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</si>
  <si>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</si>
  <si>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</si>
  <si>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</si>
  <si>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</si>
  <si>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</si>
  <si>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</si>
  <si>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</si>
  <si>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</si>
  <si>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</si>
  <si>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</si>
  <si>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</si>
  <si>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</si>
  <si>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</si>
  <si>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</si>
  <si>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</si>
  <si>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</si>
  <si>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</si>
  <si>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</si>
  <si>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</si>
  <si>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</si>
  <si>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</si>
  <si>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</si>
  <si>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</si>
  <si>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</si>
  <si>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</si>
  <si>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</si>
  <si>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</si>
  <si>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</si>
  <si>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</si>
  <si>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</si>
  <si>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</si>
  <si>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</si>
  <si>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</si>
  <si>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</si>
  <si>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</si>
  <si>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</si>
  <si>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</si>
  <si>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</si>
  <si>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</si>
  <si>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</si>
  <si>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</si>
  <si>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</si>
  <si>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</si>
  <si>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</si>
  <si>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</si>
  <si>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</si>
  <si>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</si>
  <si>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</si>
  <si>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</si>
  <si>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</si>
  <si>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</si>
  <si>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</si>
  <si>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</si>
  <si>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</si>
  <si>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</si>
  <si>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</si>
  <si>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</si>
  <si>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</si>
  <si>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</si>
  <si>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</si>
  <si>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</si>
  <si>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</si>
  <si>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</si>
  <si>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</si>
  <si>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</si>
  <si>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</si>
  <si>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</si>
  <si>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</si>
  <si>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</si>
  <si>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</si>
  <si>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</si>
  <si>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</si>
  <si>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</si>
  <si>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</si>
  <si>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</si>
  <si>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</si>
  <si>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</si>
  <si>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</si>
  <si>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</si>
  <si>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</si>
  <si>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</si>
  <si>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</si>
  <si>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</si>
  <si>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</si>
  <si>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</si>
  <si>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</si>
  <si>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</si>
  <si>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</si>
  <si>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</si>
  <si>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</si>
  <si>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</si>
  <si>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</si>
  <si>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</si>
  <si>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</si>
  <si>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</si>
  <si>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</si>
  <si>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</si>
  <si>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</si>
  <si>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</si>
  <si>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</si>
  <si>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</si>
  <si>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</si>
  <si>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</si>
  <si>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</si>
  <si>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</si>
  <si>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</si>
  <si>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</si>
  <si>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</si>
  <si>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</si>
  <si>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</si>
  <si>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</si>
  <si>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</si>
  <si>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</si>
  <si>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</si>
  <si>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</si>
  <si>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</si>
  <si>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</si>
  <si>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</si>
  <si>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</si>
  <si>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</si>
  <si>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</si>
  <si>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</si>
  <si>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</si>
  <si>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</si>
  <si>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</si>
  <si>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</si>
  <si>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</si>
  <si>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</si>
  <si>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</si>
  <si>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</si>
  <si>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</si>
  <si>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</si>
  <si>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</si>
  <si>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</si>
  <si>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</si>
  <si>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</si>
  <si>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</si>
  <si>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</si>
  <si>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</si>
  <si>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</si>
  <si>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</si>
  <si>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</si>
  <si>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</si>
  <si>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</si>
  <si>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</si>
  <si>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</si>
  <si>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</si>
  <si>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</si>
  <si>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</si>
  <si>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</si>
  <si>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</si>
  <si>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</si>
  <si>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</si>
  <si>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</si>
  <si>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</si>
  <si>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</si>
  <si>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</si>
  <si>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</si>
  <si>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</si>
  <si>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</si>
  <si>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</si>
  <si>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</si>
  <si>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</si>
  <si>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</si>
  <si>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</si>
  <si>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</si>
  <si>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</si>
  <si>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</si>
  <si>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</si>
  <si>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</si>
  <si>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</si>
  <si>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</si>
  <si>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</si>
  <si>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</si>
  <si>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</si>
  <si>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</si>
  <si>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</si>
  <si>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</si>
  <si>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</si>
  <si>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</si>
  <si>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</si>
  <si>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</si>
  <si>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</si>
  <si>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</si>
  <si>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</si>
  <si>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</si>
  <si>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</si>
  <si>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</si>
  <si>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</si>
  <si>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</si>
  <si>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</si>
  <si>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</si>
  <si>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</si>
  <si>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</si>
  <si>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</si>
  <si>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</si>
  <si>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</si>
  <si>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</si>
  <si>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</si>
  <si>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</si>
  <si>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</si>
  <si>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</si>
  <si>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</si>
  <si>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</si>
  <si>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</si>
  <si>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</si>
  <si>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</si>
  <si>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</si>
  <si>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</si>
  <si>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</si>
  <si>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</si>
  <si>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</si>
  <si>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</si>
  <si>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</si>
  <si>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</si>
  <si>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</si>
  <si>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</si>
  <si>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</si>
  <si>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</si>
  <si>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</si>
  <si>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</si>
  <si>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</si>
  <si>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</si>
  <si>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</si>
  <si>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</si>
  <si>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</si>
  <si>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</si>
  <si>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</si>
  <si>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</si>
  <si>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</si>
  <si>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</si>
  <si>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</si>
  <si>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</si>
  <si>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</si>
  <si>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</si>
  <si>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</si>
  <si>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</si>
  <si>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</si>
  <si>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</si>
  <si>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</si>
  <si>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</si>
  <si>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</si>
  <si>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</si>
  <si>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</si>
  <si>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</si>
  <si>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</si>
  <si>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</si>
  <si>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</si>
  <si>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</si>
  <si>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</si>
  <si>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</si>
  <si>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</si>
  <si>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</si>
  <si>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</si>
  <si>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</si>
  <si>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</si>
  <si>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</si>
  <si>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</si>
  <si>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</si>
  <si>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</si>
  <si>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</si>
  <si>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</si>
  <si>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</si>
  <si>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</si>
  <si>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</si>
  <si>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</si>
  <si>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</si>
  <si>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</si>
  <si>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</si>
  <si>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</si>
  <si>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</si>
  <si>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</si>
  <si>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</si>
  <si>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</si>
  <si>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</si>
  <si>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</si>
  <si>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</si>
  <si>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</si>
  <si>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</si>
  <si>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</si>
  <si>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</si>
  <si>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</si>
  <si>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</si>
  <si>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</si>
  <si>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</si>
  <si>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</si>
  <si>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</si>
  <si>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</si>
  <si>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</si>
  <si>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</si>
  <si>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</si>
  <si>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</si>
  <si>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</si>
  <si>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</si>
  <si>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</si>
  <si>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</si>
  <si>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</si>
  <si>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</si>
  <si>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</si>
  <si>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</si>
  <si>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</si>
  <si>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</si>
  <si>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</si>
  <si>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</si>
  <si>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</si>
  <si>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</si>
  <si>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</si>
  <si>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</si>
  <si>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</si>
  <si>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</si>
  <si>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</si>
  <si>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</si>
  <si>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</si>
  <si>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</si>
  <si>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</si>
  <si>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</si>
  <si>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</si>
  <si>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</si>
  <si>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</si>
  <si>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</si>
  <si>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</si>
  <si>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</si>
  <si>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</si>
  <si>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</si>
  <si>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</si>
  <si>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</si>
  <si>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</si>
  <si>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</si>
  <si>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</si>
  <si>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</si>
  <si>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</si>
  <si>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</si>
  <si>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</si>
  <si>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</si>
  <si>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</si>
  <si>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</si>
  <si>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</si>
  <si>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</si>
  <si>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</si>
  <si>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</si>
  <si>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</si>
  <si>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</si>
  <si>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</si>
  <si>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</si>
  <si>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</si>
  <si>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</si>
  <si>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</si>
  <si>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</si>
  <si>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</si>
  <si>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</si>
  <si>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</si>
  <si>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</si>
  <si>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</si>
  <si>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</si>
  <si>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</si>
  <si>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</si>
  <si>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</si>
  <si>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</si>
  <si>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</si>
  <si>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</si>
  <si>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</si>
  <si>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</si>
  <si>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</si>
  <si>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</si>
  <si>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</si>
  <si>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</si>
  <si>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</si>
  <si>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</si>
  <si>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</si>
  <si>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</si>
  <si>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</si>
  <si>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</si>
  <si>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</si>
  <si>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</si>
  <si>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</si>
  <si>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</si>
  <si>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</si>
  <si>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</si>
  <si>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</si>
  <si>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</si>
  <si>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</si>
  <si>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</si>
  <si>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</si>
  <si>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</si>
  <si>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</si>
  <si>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</si>
  <si>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</si>
  <si>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</si>
  <si>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</si>
  <si>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</si>
  <si>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</si>
  <si>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</si>
  <si>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</si>
  <si>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</si>
  <si>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</si>
  <si>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</si>
  <si>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</si>
  <si>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</si>
  <si>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</si>
  <si>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</si>
  <si>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</si>
  <si>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</si>
  <si>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</si>
  <si>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</si>
  <si>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</si>
  <si>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</si>
  <si>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</si>
  <si>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</si>
  <si>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</si>
  <si>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</si>
  <si>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</si>
  <si>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</si>
  <si>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</si>
  <si>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</si>
  <si>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</si>
  <si>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</si>
  <si>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</si>
  <si>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</si>
  <si>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</si>
  <si>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</si>
  <si>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</si>
  <si>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</si>
  <si>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</si>
  <si>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</si>
  <si>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</si>
  <si>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</si>
  <si>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</si>
  <si>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</si>
  <si>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</si>
  <si>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</si>
  <si>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</si>
  <si>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</si>
  <si>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</si>
  <si>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</si>
  <si>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</si>
  <si>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</si>
  <si>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</si>
  <si>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</si>
  <si>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</si>
  <si>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</si>
  <si>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</si>
  <si>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</si>
  <si>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</si>
  <si>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</si>
  <si>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</si>
  <si>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</si>
  <si>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</si>
  <si>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</si>
  <si>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</si>
  <si>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</si>
  <si>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</si>
  <si>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</si>
  <si>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</si>
  <si>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</si>
  <si>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</si>
  <si>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</si>
  <si>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</si>
  <si>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</si>
  <si>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</si>
  <si>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</si>
  <si>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</si>
  <si>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</si>
  <si>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</si>
  <si>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</si>
  <si>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</si>
  <si>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</si>
  <si>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</si>
  <si>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</si>
  <si>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</si>
  <si>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</si>
  <si>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</si>
  <si>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</si>
  <si>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</si>
  <si>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</si>
  <si>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</si>
  <si>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</si>
  <si>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</si>
  <si>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</si>
  <si>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</si>
  <si>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</si>
  <si>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</si>
  <si>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</si>
  <si>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</si>
  <si>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</si>
  <si>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</si>
  <si>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</si>
  <si>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</si>
  <si>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</si>
  <si>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</si>
  <si>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</si>
  <si>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</si>
  <si>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</si>
  <si>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</si>
  <si>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</si>
  <si>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</si>
  <si>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</si>
  <si>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</si>
  <si>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</si>
  <si>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</si>
  <si>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</si>
  <si>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</si>
  <si>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</si>
  <si>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</si>
  <si>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</si>
  <si>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</si>
  <si>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</si>
  <si>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</si>
  <si>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</si>
  <si>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</si>
  <si>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</si>
  <si>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</si>
  <si>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</si>
  <si>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</si>
  <si>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</si>
  <si>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</si>
  <si>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</si>
  <si>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</si>
  <si>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</si>
  <si>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</si>
  <si>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</si>
  <si>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</si>
  <si>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</si>
  <si>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</si>
  <si>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</si>
  <si>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</si>
  <si>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</si>
  <si>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</si>
  <si>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</si>
  <si>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</si>
  <si>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</si>
  <si>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</si>
  <si>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</si>
  <si>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</si>
  <si>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</si>
  <si>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</si>
  <si>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</si>
  <si>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</si>
  <si>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</si>
  <si>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</si>
  <si>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</si>
  <si>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</si>
  <si>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</si>
  <si>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</si>
  <si>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</si>
  <si>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</si>
  <si>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</si>
  <si>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</si>
  <si>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</si>
  <si>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</si>
  <si>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</si>
  <si>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</si>
  <si>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</si>
  <si>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</si>
  <si>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</si>
  <si>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</si>
  <si>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</si>
  <si>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</si>
  <si>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</si>
  <si>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</si>
  <si>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</si>
  <si>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</si>
  <si>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</si>
  <si>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</si>
  <si>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</si>
  <si>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</si>
  <si>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</si>
  <si>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</si>
  <si>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</si>
  <si>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</si>
  <si>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</si>
  <si>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</si>
  <si>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</si>
  <si>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</si>
  <si>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</si>
  <si>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</si>
  <si>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</si>
  <si>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</si>
  <si>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</si>
  <si>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</si>
  <si>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</si>
  <si>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</si>
  <si>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</si>
  <si>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</si>
  <si>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</si>
  <si>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</si>
  <si>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</si>
  <si>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</si>
  <si>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</si>
  <si>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</si>
  <si>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</si>
  <si>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</si>
  <si>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</si>
  <si>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</si>
  <si>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</si>
  <si>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</si>
  <si>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</si>
  <si>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</si>
  <si>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</si>
  <si>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</si>
  <si>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</si>
  <si>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</si>
  <si>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</si>
  <si>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</si>
  <si>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</si>
  <si>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</si>
  <si>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</si>
  <si>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</si>
  <si>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</si>
  <si>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</si>
  <si>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</si>
  <si>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</si>
  <si>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</si>
  <si>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</si>
  <si>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</si>
  <si>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</si>
  <si>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</si>
  <si>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</si>
  <si>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</si>
  <si>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</si>
  <si>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</si>
  <si>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</si>
  <si>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</si>
  <si>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</si>
  <si>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</si>
  <si>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</si>
  <si>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</si>
  <si>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</si>
  <si>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</si>
  <si>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</si>
  <si>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</si>
  <si>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</si>
  <si>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</si>
  <si>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</si>
  <si>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</si>
  <si>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</si>
  <si>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</si>
  <si>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</si>
  <si>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</si>
  <si>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</si>
  <si>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</si>
  <si>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</si>
  <si>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</si>
  <si>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</si>
  <si>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</si>
  <si>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</si>
  <si>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</si>
  <si>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</si>
  <si>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</si>
  <si>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</si>
  <si>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</si>
  <si>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</si>
  <si>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</si>
  <si>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</si>
  <si>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</si>
  <si>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</si>
  <si>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</si>
  <si>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</si>
  <si>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</si>
  <si>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</si>
  <si>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</si>
  <si>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</si>
  <si>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</si>
  <si>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</si>
  <si>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</si>
  <si>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</si>
  <si>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</si>
  <si>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</si>
  <si>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</si>
  <si>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</si>
  <si>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</si>
  <si>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</si>
  <si>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</si>
  <si>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</si>
  <si>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</si>
  <si>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</si>
  <si>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</si>
  <si>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</si>
  <si>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</si>
  <si>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</si>
  <si>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</si>
  <si>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</si>
  <si>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</si>
  <si>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</si>
  <si>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</si>
  <si>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</si>
  <si>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</si>
  <si>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</si>
  <si>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</si>
  <si>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</si>
  <si>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</si>
  <si>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</si>
  <si>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</si>
  <si>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</si>
  <si>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</si>
  <si>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</si>
  <si>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</si>
  <si>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</si>
  <si>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</si>
  <si>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</si>
  <si>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</si>
  <si>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</si>
  <si>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</si>
  <si>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</si>
  <si>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</si>
  <si>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</si>
  <si>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</si>
  <si>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</si>
  <si>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</si>
  <si>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</si>
  <si>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</si>
  <si>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</si>
  <si>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</si>
  <si>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</si>
  <si>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</si>
  <si>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</si>
  <si>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</si>
  <si>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</si>
  <si>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</si>
  <si>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</si>
  <si>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</si>
  <si>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</si>
  <si>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</si>
  <si>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</si>
  <si>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</si>
  <si>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</si>
  <si>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</si>
  <si>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</si>
  <si>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</si>
  <si>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</si>
  <si>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</si>
  <si>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</si>
  <si>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</si>
  <si>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</si>
  <si>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</si>
  <si>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</si>
  <si>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</si>
  <si>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</si>
  <si>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</si>
  <si>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</si>
  <si>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</si>
  <si>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</si>
  <si>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</si>
  <si>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</si>
  <si>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</si>
  <si>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</si>
  <si>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</si>
  <si>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</si>
  <si>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</si>
  <si>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</si>
  <si>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</si>
  <si>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</si>
  <si>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</si>
  <si>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</si>
  <si>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</si>
  <si>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</si>
  <si>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</si>
  <si>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</si>
  <si>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</si>
  <si>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</si>
  <si>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</si>
  <si>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</si>
  <si>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</si>
  <si>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</si>
  <si>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</si>
  <si>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</si>
  <si>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</si>
  <si>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</si>
  <si>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</si>
  <si>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</si>
  <si>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</si>
  <si>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</si>
  <si>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</si>
  <si>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</si>
  <si>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</si>
  <si>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</si>
  <si>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</si>
  <si>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</si>
  <si>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</si>
  <si>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</si>
  <si>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</si>
  <si>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</si>
  <si>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</si>
  <si>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</si>
  <si>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</si>
  <si>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</si>
  <si>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</si>
  <si>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</si>
  <si>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</si>
  <si>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</si>
  <si>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</si>
  <si>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</si>
  <si>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</si>
  <si>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</si>
  <si>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</si>
  <si>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</si>
  <si>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</si>
  <si>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</si>
  <si>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</si>
  <si>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</si>
  <si>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</si>
  <si>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</si>
  <si>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</si>
  <si>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</si>
  <si>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</si>
  <si>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</si>
  <si>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</si>
  <si>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</si>
  <si>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</si>
  <si>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</si>
  <si>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</si>
  <si>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</si>
  <si>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</si>
  <si>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</si>
  <si>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</si>
  <si>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</si>
  <si>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</si>
  <si>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</si>
  <si>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</si>
  <si>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</si>
  <si>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</si>
  <si>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</si>
  <si>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</si>
  <si>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</si>
  <si>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</si>
  <si>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</si>
  <si>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</si>
  <si>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</si>
  <si>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</si>
  <si>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</si>
  <si>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</si>
  <si>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</si>
  <si>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</si>
  <si>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</si>
  <si>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</si>
  <si>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</si>
  <si>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</si>
  <si>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</si>
  <si>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</si>
  <si>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</si>
  <si>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</si>
  <si>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</si>
  <si>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</si>
  <si>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</si>
  <si>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</si>
  <si>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</si>
  <si>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</si>
  <si>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</si>
  <si>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</si>
  <si>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</si>
  <si>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</si>
  <si>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</si>
  <si>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</si>
  <si>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</si>
  <si>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</si>
  <si>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</si>
  <si>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</si>
  <si>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</si>
  <si>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</si>
  <si>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</si>
  <si>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</si>
  <si>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</si>
  <si>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</si>
  <si>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</si>
  <si>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</si>
  <si>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</si>
  <si>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</si>
  <si>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</si>
  <si>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</si>
  <si>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</si>
  <si>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</si>
  <si>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</si>
  <si>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</si>
  <si>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</si>
  <si>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</si>
  <si>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</si>
  <si>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</si>
  <si>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</si>
  <si>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</si>
  <si>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</si>
  <si>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</si>
  <si>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</si>
  <si>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</si>
  <si>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</si>
  <si>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</si>
  <si>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</si>
  <si>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</si>
  <si>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</si>
  <si>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</si>
  <si>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</si>
  <si>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</si>
  <si>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</si>
  <si>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</si>
  <si>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</si>
  <si>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</si>
  <si>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</si>
  <si>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</si>
  <si>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</si>
  <si>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</si>
  <si>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</si>
  <si>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</si>
  <si>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</si>
  <si>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</si>
  <si>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</si>
  <si>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</si>
  <si>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</si>
  <si>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</si>
  <si>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</si>
  <si>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</si>
  <si>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</si>
  <si>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</si>
  <si>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</si>
  <si>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</si>
  <si>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</si>
  <si>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</si>
  <si>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</si>
  <si>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</si>
  <si>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</si>
  <si>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</si>
  <si>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</si>
  <si>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</si>
  <si>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</si>
  <si>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</si>
  <si>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</si>
  <si>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</si>
  <si>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</si>
  <si>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</si>
  <si>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</si>
  <si>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</si>
  <si>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</si>
  <si>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</si>
  <si>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</si>
  <si>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</si>
  <si>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</si>
  <si>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</si>
  <si>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</si>
  <si>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</si>
  <si>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</si>
  <si>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</si>
  <si>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</si>
  <si>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</si>
  <si>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</si>
  <si>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</si>
  <si>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</si>
  <si>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</si>
  <si>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</si>
  <si>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</si>
  <si>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</si>
  <si>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</si>
  <si>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</si>
  <si>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</si>
  <si>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</si>
  <si>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</si>
  <si>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</si>
  <si>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</si>
  <si>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</si>
  <si>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</si>
  <si>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</si>
  <si>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</si>
  <si>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</si>
  <si>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</si>
  <si>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</si>
  <si>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</si>
  <si>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</si>
  <si>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</si>
  <si>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</si>
  <si>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</si>
  <si>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</si>
  <si>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</si>
  <si>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</si>
  <si>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</si>
  <si>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</si>
  <si>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</si>
  <si>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</si>
  <si>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</si>
  <si>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</si>
  <si>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</si>
  <si>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</si>
  <si>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</si>
  <si>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</si>
  <si>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</si>
  <si>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</si>
  <si>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</si>
  <si>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</si>
  <si>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</si>
  <si>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</si>
  <si>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</si>
  <si>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</si>
  <si>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</si>
  <si>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</si>
  <si>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</si>
  <si>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</si>
  <si>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</si>
  <si>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</si>
  <si>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</si>
  <si>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</si>
  <si>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</si>
  <si>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</si>
  <si>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</si>
  <si>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</si>
  <si>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</si>
  <si>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</si>
  <si>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</si>
  <si>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</si>
  <si>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</si>
  <si>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</si>
  <si>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</si>
  <si>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</si>
  <si>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</si>
  <si>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</si>
  <si>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</si>
  <si>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</si>
  <si>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</si>
  <si>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</si>
  <si>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</si>
  <si>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</si>
  <si>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</si>
  <si>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</si>
  <si>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</si>
  <si>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</si>
  <si>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</si>
  <si>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</si>
  <si>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</si>
  <si>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</si>
  <si>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</si>
  <si>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</si>
  <si>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</si>
  <si>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</si>
  <si>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</si>
  <si>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</si>
  <si>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</si>
  <si>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</si>
  <si>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</si>
  <si>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</si>
  <si>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</si>
  <si>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</si>
  <si>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</si>
  <si>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</si>
  <si>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</si>
  <si>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</si>
  <si>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</si>
  <si>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</si>
  <si>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</si>
  <si>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</si>
  <si>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</si>
  <si>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</si>
  <si>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</si>
  <si>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</si>
  <si>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</si>
  <si>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</si>
  <si>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</si>
  <si>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</si>
  <si>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</si>
  <si>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</si>
  <si>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</si>
  <si>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</si>
  <si>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</si>
  <si>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</si>
  <si>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</si>
  <si>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</si>
  <si>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</si>
  <si>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</si>
  <si>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</si>
  <si>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</si>
  <si>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</si>
  <si>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</si>
  <si>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</si>
  <si>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</si>
  <si>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</si>
  <si>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</si>
  <si>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</si>
  <si>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</si>
  <si>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</si>
  <si>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</si>
  <si>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</si>
  <si>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</si>
  <si>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</si>
  <si>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</si>
  <si>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</si>
  <si>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</si>
  <si>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</si>
  <si>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</si>
  <si>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</si>
  <si>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</si>
  <si>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</si>
  <si>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</si>
  <si>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</si>
  <si>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</si>
  <si>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</si>
  <si>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</si>
  <si>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</si>
  <si>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</si>
  <si>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</si>
  <si>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</si>
  <si>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</si>
  <si>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</si>
  <si>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</si>
  <si>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</si>
  <si>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</si>
  <si>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</si>
  <si>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</si>
  <si>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</si>
  <si>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</si>
  <si>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</si>
  <si>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</si>
  <si>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</si>
  <si>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</si>
  <si>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</si>
  <si>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</si>
  <si>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</si>
  <si>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</si>
  <si>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</si>
  <si>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</si>
  <si>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</si>
  <si>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</si>
  <si>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</si>
  <si>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</si>
  <si>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</si>
  <si>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</si>
  <si>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</si>
  <si>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</si>
  <si>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</si>
  <si>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</si>
  <si>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</si>
  <si>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</si>
  <si>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</si>
  <si>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</si>
  <si>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</si>
  <si>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</si>
  <si>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</si>
  <si>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</si>
  <si>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</si>
  <si>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</si>
  <si>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</si>
  <si>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</si>
  <si>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</si>
  <si>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</si>
  <si>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</si>
  <si>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</si>
  <si>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</si>
  <si>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</si>
  <si>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</si>
  <si>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</si>
  <si>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</si>
  <si>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</si>
  <si>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</si>
  <si>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</si>
  <si>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</si>
  <si>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</si>
  <si>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</si>
  <si>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</si>
  <si>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</si>
  <si>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</si>
  <si>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</si>
  <si>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</si>
  <si>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</si>
  <si>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</si>
  <si>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</si>
  <si>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</si>
  <si>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</si>
  <si>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</si>
  <si>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</si>
  <si>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</si>
  <si>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</si>
  <si>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</si>
  <si>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</si>
  <si>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</si>
  <si>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</si>
  <si>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</si>
  <si>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</si>
  <si>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</si>
  <si>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</si>
  <si>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</si>
  <si>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</si>
  <si>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</si>
  <si>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</si>
  <si>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</si>
  <si>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</si>
  <si>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</si>
  <si>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</si>
  <si>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</si>
  <si>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</si>
  <si>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</si>
  <si>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</si>
  <si>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</si>
  <si>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</si>
  <si>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</si>
  <si>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</si>
  <si>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</si>
  <si>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</si>
  <si>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</si>
  <si>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</si>
  <si>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</si>
  <si>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</si>
  <si>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</si>
  <si>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</si>
  <si>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</si>
  <si>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</si>
  <si>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</si>
  <si>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</si>
  <si>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</si>
  <si>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</si>
  <si>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</si>
  <si>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</si>
  <si>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</si>
  <si>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</si>
  <si>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</si>
  <si>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</si>
  <si>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</si>
  <si>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</si>
  <si>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</si>
  <si>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</si>
  <si>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</si>
  <si>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</si>
  <si>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</si>
  <si>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</si>
  <si>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</si>
  <si>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</si>
  <si>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</si>
  <si>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</si>
  <si>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</si>
  <si>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</si>
  <si>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</si>
  <si>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</si>
  <si>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</si>
  <si>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</si>
  <si>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</si>
  <si>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</si>
  <si>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</si>
  <si>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</si>
  <si>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</si>
  <si>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</si>
  <si>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</si>
  <si>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</si>
  <si>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</si>
  <si>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</si>
  <si>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</si>
  <si>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</si>
  <si>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</si>
  <si>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</si>
  <si>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</si>
  <si>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</si>
  <si>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</si>
  <si>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</si>
  <si>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</si>
  <si>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</si>
  <si>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</si>
  <si>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</si>
  <si>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</si>
  <si>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</si>
  <si>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</si>
  <si>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</si>
  <si>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</si>
  <si>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</si>
  <si>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</si>
  <si>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</si>
  <si>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</si>
  <si>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</si>
  <si>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</si>
  <si>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</si>
  <si>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</si>
  <si>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</si>
  <si>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</si>
  <si>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</si>
  <si>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</si>
  <si>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</si>
  <si>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</si>
  <si>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</si>
  <si>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</si>
  <si>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</si>
  <si>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</si>
  <si>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</si>
  <si>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</si>
  <si>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</si>
  <si>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</si>
  <si>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</si>
  <si>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</si>
  <si>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</si>
  <si>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</si>
  <si>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</si>
  <si>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</si>
  <si>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</si>
  <si>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</si>
  <si>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</si>
  <si>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</si>
  <si>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</si>
  <si>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</si>
  <si>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</si>
  <si>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</si>
  <si>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</si>
  <si>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</si>
  <si>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</si>
  <si>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</si>
  <si>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</si>
  <si>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</si>
  <si>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</si>
  <si>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</si>
  <si>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</si>
  <si>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</si>
  <si>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</si>
  <si>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</si>
  <si>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</si>
  <si>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</si>
  <si>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</si>
  <si>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</si>
  <si>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</si>
  <si>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</si>
  <si>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</si>
  <si>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</si>
  <si>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</si>
  <si>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</si>
  <si>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</si>
  <si>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</si>
  <si>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</si>
  <si>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</si>
  <si>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</si>
  <si>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</si>
  <si>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</si>
  <si>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</si>
  <si>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</si>
  <si>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</si>
  <si>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</si>
  <si>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</si>
  <si>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</si>
  <si>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</si>
  <si>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</si>
  <si>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</si>
  <si>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</si>
  <si>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</si>
  <si>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</si>
  <si>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</si>
  <si>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</si>
  <si>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</si>
  <si>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</si>
  <si>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</si>
  <si>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</si>
  <si>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</si>
  <si>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</si>
  <si>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</si>
  <si>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</si>
  <si>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</si>
  <si>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</si>
  <si>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</si>
  <si>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</si>
  <si>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</si>
  <si>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</si>
  <si>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</si>
  <si>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</si>
  <si>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</si>
  <si>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</si>
  <si>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</si>
  <si>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</si>
  <si>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</si>
  <si>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</si>
  <si>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</si>
  <si>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</si>
  <si>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</si>
  <si>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</si>
  <si>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</si>
  <si>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</si>
  <si>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</si>
  <si>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</si>
  <si>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</si>
  <si>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</si>
  <si>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</si>
  <si>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</si>
  <si>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</si>
  <si>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</si>
  <si>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</si>
  <si>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</si>
  <si>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</si>
  <si>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</si>
  <si>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</si>
  <si>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</si>
  <si>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</si>
  <si>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</si>
  <si>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</si>
  <si>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</si>
  <si>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</si>
  <si>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</si>
  <si>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</si>
  <si>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</si>
  <si>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</si>
  <si>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</si>
  <si>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</si>
  <si>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</si>
  <si>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</si>
  <si>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</si>
  <si>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</si>
  <si>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</si>
  <si>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</si>
  <si>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</si>
  <si>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</si>
  <si>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</si>
  <si>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</si>
  <si>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</si>
  <si>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</si>
  <si>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</si>
  <si>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</si>
  <si>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</si>
  <si>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</si>
  <si>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</si>
  <si>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</si>
  <si>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</si>
  <si>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</si>
  <si>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</si>
  <si>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</si>
  <si>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</si>
  <si>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</si>
  <si>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</si>
  <si>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</si>
  <si>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</si>
  <si>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</si>
  <si>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</si>
  <si>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</si>
  <si>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</si>
  <si>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</si>
  <si>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</si>
  <si>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</si>
  <si>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</si>
  <si>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</si>
  <si>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</si>
  <si>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</si>
  <si>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</si>
  <si>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</si>
  <si>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</si>
  <si>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</si>
  <si>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</si>
  <si>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</si>
  <si>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</si>
  <si>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</si>
  <si>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</si>
  <si>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</si>
  <si>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</si>
  <si>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</si>
  <si>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</si>
  <si>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</si>
  <si>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</si>
  <si>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</si>
  <si>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</si>
  <si>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</si>
  <si>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</si>
  <si>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</si>
  <si>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</si>
  <si>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</si>
  <si>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</si>
  <si>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</si>
  <si>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</si>
  <si>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</si>
  <si>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</si>
  <si>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</si>
  <si>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</si>
  <si>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</si>
  <si>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</si>
  <si>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</si>
  <si>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</si>
  <si>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</si>
  <si>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</si>
  <si>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</si>
  <si>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</si>
  <si>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</si>
  <si>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</si>
  <si>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</si>
  <si>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</si>
  <si>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</si>
  <si>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</si>
  <si>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</si>
  <si>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</si>
  <si>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</si>
  <si>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</si>
  <si>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</si>
  <si>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</si>
  <si>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</si>
  <si>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</si>
  <si>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</si>
  <si>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</si>
  <si>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</si>
  <si>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</si>
  <si>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</si>
  <si>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</si>
  <si>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</si>
  <si>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</si>
  <si>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</si>
  <si>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</si>
  <si>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</si>
  <si>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</si>
  <si>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</si>
  <si>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</si>
  <si>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</si>
  <si>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</si>
  <si>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</si>
  <si>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</si>
  <si>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</si>
  <si>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</si>
  <si>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</si>
  <si>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</si>
  <si>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</si>
  <si>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</si>
  <si>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</si>
  <si>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</si>
  <si>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</si>
  <si>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</si>
  <si>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</si>
  <si>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</si>
  <si>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</si>
  <si>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</si>
  <si>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</si>
  <si>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</si>
  <si>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</si>
  <si>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</si>
  <si>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</si>
  <si>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</si>
  <si>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</si>
  <si>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</si>
  <si>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</si>
  <si>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</si>
  <si>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</si>
  <si>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</si>
  <si>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</si>
  <si>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</si>
  <si>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</si>
  <si>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</si>
  <si>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</si>
  <si>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</si>
  <si>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</si>
  <si>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</si>
  <si>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</si>
  <si>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</si>
  <si>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</si>
  <si>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</si>
  <si>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</si>
  <si>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</si>
  <si>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</si>
  <si>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</si>
  <si>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</si>
  <si>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</si>
  <si>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</si>
  <si>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</si>
  <si>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</si>
  <si>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</si>
  <si>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</si>
  <si>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</si>
  <si>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</si>
  <si>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</si>
  <si>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</si>
  <si>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</si>
  <si>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</si>
  <si>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</si>
  <si>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</si>
  <si>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</si>
  <si>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</si>
  <si>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</si>
  <si>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</si>
  <si>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</si>
  <si>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</si>
  <si>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</si>
  <si>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</si>
  <si>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</si>
  <si>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</si>
  <si>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</si>
  <si>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</si>
  <si>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</si>
  <si>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</si>
  <si>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</si>
  <si>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</si>
  <si>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</si>
  <si>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</si>
  <si>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</si>
  <si>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</si>
  <si>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</si>
  <si>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</si>
  <si>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</si>
  <si>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</si>
  <si>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</si>
  <si>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</si>
  <si>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</si>
  <si>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</si>
  <si>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</si>
  <si>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</si>
  <si>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</si>
  <si>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</si>
  <si>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</si>
  <si>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</si>
  <si>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</si>
  <si>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</si>
  <si>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</si>
  <si>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</si>
  <si>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</si>
  <si>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</si>
  <si>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</si>
  <si>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</si>
  <si>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</si>
  <si>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</si>
  <si>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</si>
  <si>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</si>
  <si>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</si>
  <si>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</si>
  <si>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</si>
  <si>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</si>
  <si>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</si>
  <si>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</si>
  <si>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</si>
  <si>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</si>
  <si>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</si>
  <si>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</si>
  <si>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</si>
  <si>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</si>
  <si>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</si>
  <si>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</si>
  <si>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</si>
  <si>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</si>
  <si>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</si>
  <si>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</si>
  <si>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</si>
  <si>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</si>
  <si>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</si>
  <si>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</si>
  <si>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</si>
  <si>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</si>
  <si>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</si>
  <si>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</si>
  <si>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</si>
  <si>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</si>
  <si>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</si>
  <si>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</si>
  <si>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</si>
  <si>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</si>
  <si>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</si>
  <si>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</si>
  <si>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</si>
  <si>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</si>
  <si>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</si>
  <si>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</si>
  <si>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</si>
  <si>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</si>
  <si>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</si>
  <si>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</si>
  <si>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</si>
  <si>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</si>
  <si>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</si>
  <si>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</si>
  <si>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</si>
  <si>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</si>
  <si>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</si>
  <si>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</si>
  <si>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</si>
  <si>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</si>
  <si>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</si>
  <si>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</si>
  <si>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</si>
  <si>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</si>
  <si>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</si>
  <si>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</si>
  <si>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</si>
  <si>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</si>
  <si>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</si>
  <si>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</si>
  <si>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</si>
  <si>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</si>
  <si>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</si>
  <si>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</si>
  <si>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</si>
  <si>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</si>
  <si>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</si>
  <si>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</si>
  <si>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</si>
  <si>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</si>
  <si>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</si>
  <si>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</si>
  <si>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</si>
  <si>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</si>
  <si>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</si>
  <si>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</si>
  <si>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</si>
  <si>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</si>
  <si>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</si>
  <si>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</si>
  <si>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</si>
  <si>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</si>
  <si>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</si>
  <si>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</si>
  <si>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</si>
  <si>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</si>
  <si>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</si>
  <si>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</si>
  <si>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</si>
  <si>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</si>
  <si>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</si>
  <si>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</si>
  <si>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</si>
  <si>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</si>
  <si>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</si>
  <si>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</si>
  <si>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</si>
  <si>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</si>
  <si>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</si>
  <si>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</si>
  <si>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</si>
  <si>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</si>
  <si>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</si>
  <si>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</si>
  <si>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</si>
  <si>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</si>
  <si>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</si>
  <si>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</si>
  <si>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</si>
  <si>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</si>
  <si>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</si>
  <si>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</si>
  <si>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</si>
  <si>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</si>
  <si>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</si>
  <si>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</si>
  <si>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</si>
  <si>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</si>
  <si>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</si>
  <si>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</si>
  <si>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</si>
  <si>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</si>
  <si>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</si>
  <si>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</si>
  <si>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</si>
  <si>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</si>
  <si>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</si>
  <si>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</si>
  <si>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</si>
  <si>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</si>
  <si>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</si>
  <si>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</si>
  <si>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</si>
  <si>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</si>
  <si>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</si>
  <si>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</si>
  <si>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</si>
  <si>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</si>
  <si>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</si>
  <si>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</si>
  <si>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</si>
  <si>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</si>
  <si>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</si>
  <si>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</si>
  <si>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</si>
  <si>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</si>
  <si>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</si>
  <si>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</si>
  <si>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</si>
  <si>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</si>
  <si>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</si>
  <si>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</si>
  <si>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</si>
  <si>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</si>
  <si>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</si>
  <si>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</si>
  <si>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</si>
  <si>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</si>
  <si>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</si>
  <si>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</si>
  <si>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</si>
  <si>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</si>
  <si>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</si>
  <si>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</si>
  <si>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</si>
  <si>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</si>
  <si>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</si>
  <si>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</si>
  <si>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</si>
  <si>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</si>
  <si>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</si>
  <si>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</si>
  <si>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</si>
  <si>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</si>
  <si>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</si>
  <si>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</si>
  <si>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</si>
  <si>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</si>
  <si>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</si>
  <si>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</si>
  <si>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</si>
  <si>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</si>
  <si>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</si>
  <si>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</si>
  <si>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</si>
  <si>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</si>
  <si>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</si>
  <si>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</si>
  <si>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</si>
  <si>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</si>
  <si>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</si>
  <si>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</si>
  <si>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</si>
  <si>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</si>
  <si>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</si>
  <si>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</si>
  <si>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</si>
  <si>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</si>
  <si>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</si>
  <si>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</si>
  <si>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</si>
  <si>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</si>
  <si>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</si>
  <si>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</si>
  <si>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</si>
  <si>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</si>
  <si>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</si>
  <si>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</si>
  <si>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</si>
  <si>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</si>
  <si>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</si>
  <si>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</si>
  <si>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</si>
  <si>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</si>
  <si>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</si>
  <si>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</si>
  <si>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</si>
  <si>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</si>
  <si>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</si>
  <si>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</si>
  <si>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</si>
  <si>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</si>
  <si>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</si>
  <si>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</si>
  <si>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</si>
  <si>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</si>
  <si>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</si>
  <si>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</si>
  <si>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</si>
  <si>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</si>
  <si>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</si>
  <si>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</si>
  <si>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</si>
  <si>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</si>
  <si>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</si>
  <si>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</si>
  <si>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</si>
  <si>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</si>
  <si>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</si>
  <si>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</si>
  <si>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</si>
  <si>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</si>
  <si>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</si>
  <si>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</si>
  <si>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</si>
  <si>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</si>
  <si>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</si>
  <si>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</si>
  <si>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</si>
  <si>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</si>
  <si>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</si>
  <si>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</si>
  <si>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</si>
  <si>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</si>
  <si>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</si>
  <si>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</si>
  <si>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</si>
  <si>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</si>
  <si>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</si>
  <si>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</si>
  <si>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</si>
  <si>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</si>
  <si>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</si>
  <si>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</si>
  <si>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</si>
  <si>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</si>
  <si>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</si>
  <si>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</si>
  <si>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</si>
  <si>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</si>
  <si>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</si>
  <si>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</si>
  <si>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</si>
  <si>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</si>
  <si>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</si>
  <si>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</si>
  <si>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</si>
  <si>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</si>
  <si>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</si>
  <si>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</si>
  <si>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</si>
  <si>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</si>
  <si>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</si>
  <si>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</si>
  <si>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</si>
  <si>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</si>
  <si>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</si>
  <si>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</si>
  <si>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</si>
  <si>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</si>
  <si>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</si>
  <si>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</si>
  <si>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</si>
  <si>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</si>
  <si>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</si>
  <si>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</si>
  <si>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</si>
  <si>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</si>
  <si>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</si>
  <si>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</si>
  <si>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</si>
  <si>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</si>
  <si>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</si>
  <si>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</si>
  <si>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</si>
  <si>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</si>
  <si>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</si>
  <si>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</si>
  <si>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</si>
  <si>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</si>
  <si>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</si>
  <si>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</si>
  <si>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</si>
  <si>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</si>
  <si>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</si>
  <si>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</si>
  <si>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</si>
  <si>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</si>
  <si>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</si>
  <si>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</si>
  <si>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</si>
  <si>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</si>
  <si>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</si>
  <si>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</si>
  <si>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</si>
  <si>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</si>
  <si>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</si>
  <si>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</si>
  <si>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</si>
  <si>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</si>
  <si>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</si>
  <si>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</si>
  <si>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</si>
  <si>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</si>
  <si>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</si>
  <si>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</si>
  <si>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</si>
  <si>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</si>
  <si>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</si>
  <si>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</si>
  <si>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</si>
  <si>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</si>
  <si>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</si>
  <si>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</si>
  <si>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</si>
  <si>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</si>
  <si>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</si>
  <si>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</si>
  <si>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</si>
  <si>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</si>
  <si>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</si>
  <si>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</si>
  <si>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</si>
  <si>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</si>
  <si>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</si>
  <si>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</si>
  <si>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</si>
  <si>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</si>
  <si>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</si>
  <si>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</si>
  <si>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</si>
  <si>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</si>
  <si>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</si>
  <si>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</si>
  <si>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</si>
  <si>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</si>
  <si>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</si>
  <si>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</si>
  <si>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</si>
  <si>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</si>
  <si>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</si>
  <si>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</si>
  <si>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</si>
  <si>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</si>
  <si>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</si>
  <si>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</si>
  <si>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</si>
  <si>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</si>
  <si>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</si>
  <si>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</si>
  <si>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</si>
  <si>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</si>
  <si>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</si>
  <si>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</si>
  <si>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</si>
  <si>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</si>
  <si>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</si>
  <si>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</si>
  <si>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</si>
  <si>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</si>
  <si>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</si>
  <si>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</si>
  <si>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</si>
  <si>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</si>
  <si>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</si>
  <si>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</si>
  <si>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</si>
  <si>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</si>
  <si>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</si>
  <si>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</si>
  <si>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</si>
  <si>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</si>
  <si>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</si>
  <si>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</si>
  <si>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</si>
  <si>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</si>
  <si>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</si>
  <si>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</si>
  <si>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</si>
  <si>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</si>
  <si>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</si>
  <si>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</si>
  <si>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</si>
  <si>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</si>
  <si>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</si>
  <si>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</si>
  <si>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</si>
  <si>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</si>
  <si>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</si>
  <si>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</si>
  <si>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</si>
  <si>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</si>
  <si>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</si>
  <si>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</si>
  <si>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</si>
  <si>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</si>
  <si>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</si>
  <si>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</si>
  <si>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</si>
  <si>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</si>
  <si>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</si>
  <si>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</si>
  <si>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</si>
  <si>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</si>
  <si>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</si>
  <si>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</si>
  <si>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</si>
  <si>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</si>
  <si>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</si>
  <si>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</si>
  <si>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</si>
  <si>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</si>
  <si>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</si>
  <si>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</si>
  <si>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</si>
  <si>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</si>
  <si>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</si>
  <si>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</si>
  <si>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</si>
  <si>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</si>
  <si>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</si>
  <si>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</si>
  <si>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</si>
  <si>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</si>
  <si>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</si>
  <si>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</si>
  <si>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</si>
  <si>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</si>
  <si>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</si>
  <si>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</si>
  <si>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</si>
  <si>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</si>
  <si>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</si>
  <si>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</si>
  <si>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</si>
  <si>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</si>
  <si>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</si>
  <si>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</si>
  <si>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</si>
  <si>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</si>
  <si>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</si>
  <si>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</si>
  <si>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</si>
  <si>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</si>
  <si>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</si>
  <si>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</si>
  <si>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</si>
  <si>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</si>
  <si>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</si>
  <si>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</si>
  <si>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</si>
  <si>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</si>
  <si>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</si>
  <si>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</si>
  <si>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</si>
  <si>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</si>
  <si>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</si>
  <si>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</si>
  <si>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</si>
  <si>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</si>
  <si>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</si>
  <si>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</si>
  <si>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</si>
  <si>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</si>
  <si>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</si>
  <si>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</si>
  <si>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</si>
  <si>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</si>
  <si>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</si>
  <si>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</si>
  <si>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</si>
  <si>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</si>
  <si>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</si>
  <si>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</si>
  <si>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</si>
  <si>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</si>
  <si>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</si>
  <si>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</si>
  <si>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</si>
  <si>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</si>
  <si>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</si>
  <si>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</si>
  <si>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</si>
  <si>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</si>
  <si>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</si>
  <si>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</si>
  <si>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</si>
  <si>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</si>
  <si>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</si>
  <si>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</si>
  <si>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</si>
  <si>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</si>
  <si>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</si>
  <si>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</si>
  <si>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</si>
  <si>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</si>
  <si>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</si>
  <si>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</si>
  <si>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</si>
  <si>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</si>
  <si>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</si>
  <si>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</si>
  <si>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</si>
  <si>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</si>
  <si>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</si>
  <si>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</si>
  <si>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</si>
  <si>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</si>
  <si>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</si>
  <si>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</si>
  <si>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</si>
  <si>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</si>
  <si>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</si>
  <si>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</si>
  <si>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</si>
  <si>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</si>
  <si>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</si>
  <si>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</si>
  <si>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</si>
  <si>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</si>
  <si>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</si>
  <si>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</si>
  <si>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</si>
  <si>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</si>
  <si>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</si>
  <si>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</si>
  <si>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</si>
  <si>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</si>
  <si>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</si>
  <si>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</si>
  <si>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</si>
  <si>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</si>
  <si>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</si>
  <si>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</si>
  <si>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</si>
  <si>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</si>
  <si>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</si>
  <si>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</si>
  <si>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</si>
  <si>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</si>
  <si>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</si>
  <si>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</si>
  <si>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</si>
  <si>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</si>
  <si>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</si>
  <si>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</si>
  <si>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</si>
  <si>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</si>
  <si>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</si>
  <si>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</si>
  <si>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</si>
  <si>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</si>
  <si>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</si>
  <si>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</si>
  <si>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</si>
  <si>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</si>
  <si>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</si>
  <si>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</si>
  <si>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</si>
  <si>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</si>
  <si>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</si>
  <si>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</si>
  <si>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</si>
  <si>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</si>
  <si>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</si>
  <si>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</si>
  <si>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</si>
  <si>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</si>
  <si>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</si>
  <si>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</si>
  <si>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</si>
  <si>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</si>
  <si>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</si>
  <si>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</si>
  <si>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</si>
  <si>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</si>
  <si>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</si>
  <si>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</si>
  <si>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</si>
  <si>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</si>
  <si>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</si>
  <si>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</si>
  <si>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</si>
  <si>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</si>
  <si>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</si>
  <si>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</si>
  <si>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</si>
  <si>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</si>
  <si>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</si>
  <si>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</si>
  <si>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</si>
  <si>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</si>
  <si>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</si>
  <si>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</si>
  <si>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</si>
  <si>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</si>
  <si>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</si>
  <si>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</si>
  <si>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</si>
  <si>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</si>
  <si>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</si>
  <si>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</si>
  <si>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</si>
  <si>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</si>
  <si>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</si>
  <si>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</si>
  <si>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</si>
  <si>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</si>
  <si>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</si>
  <si>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</si>
  <si>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</si>
  <si>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</si>
  <si>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</si>
  <si>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</si>
  <si>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</si>
  <si>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</si>
  <si>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</si>
  <si>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</si>
  <si>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</si>
  <si>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</si>
  <si>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</si>
  <si>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</si>
  <si>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</si>
  <si>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</si>
  <si>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</si>
  <si>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</si>
  <si>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</si>
  <si>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</si>
  <si>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</si>
  <si>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</si>
  <si>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</si>
  <si>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</si>
  <si>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</si>
  <si>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</si>
  <si>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</si>
  <si>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</si>
  <si>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</si>
  <si>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</si>
  <si>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</si>
  <si>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</si>
  <si>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</si>
  <si>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</si>
  <si>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</si>
  <si>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</si>
  <si>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</si>
  <si>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</si>
  <si>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</si>
  <si>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</si>
  <si>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</si>
  <si>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</si>
  <si>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</si>
  <si>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</si>
  <si>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</si>
  <si>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</si>
  <si>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</si>
  <si>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</si>
  <si>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</si>
  <si>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</si>
  <si>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</si>
  <si>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</si>
  <si>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</si>
  <si>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</si>
  <si>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</si>
  <si>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</si>
  <si>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</si>
  <si>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</si>
  <si>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</si>
  <si>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</si>
  <si>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</si>
  <si>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</si>
  <si>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</si>
  <si>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</si>
  <si>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</si>
  <si>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</si>
  <si>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</si>
  <si>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</si>
  <si>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</si>
  <si>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</si>
  <si>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</si>
  <si>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</si>
  <si>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</si>
  <si>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</si>
  <si>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</si>
  <si>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</si>
  <si>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</si>
  <si>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</si>
  <si>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</si>
  <si>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</si>
  <si>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</si>
  <si>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</si>
  <si>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</si>
  <si>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</si>
  <si>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</si>
  <si>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</si>
  <si>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</si>
  <si>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</si>
  <si>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</si>
  <si>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</si>
  <si>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</si>
  <si>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</si>
  <si>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</si>
  <si>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</si>
  <si>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</si>
  <si>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</si>
  <si>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</si>
  <si>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</si>
  <si>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</si>
  <si>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</si>
  <si>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</si>
  <si>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</si>
  <si>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</si>
  <si>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</si>
  <si>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</si>
  <si>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</si>
  <si>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</si>
  <si>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</si>
  <si>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</si>
  <si>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</si>
  <si>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</si>
  <si>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</si>
  <si>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</si>
  <si>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</si>
  <si>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</si>
  <si>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</si>
  <si>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</si>
  <si>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</si>
  <si>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</si>
  <si>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</si>
  <si>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</si>
  <si>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</si>
  <si>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</si>
  <si>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</si>
  <si>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</si>
  <si>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</si>
  <si>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</si>
  <si>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</si>
  <si>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</si>
  <si>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</si>
  <si>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</si>
  <si>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</si>
  <si>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</si>
  <si>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</si>
  <si>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</si>
  <si>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</si>
  <si>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</si>
  <si>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</si>
  <si>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</si>
  <si>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</si>
  <si>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</si>
  <si>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</si>
  <si>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</si>
  <si>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</si>
  <si>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</si>
  <si>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</si>
  <si>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</si>
  <si>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</si>
  <si>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</si>
  <si>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</si>
  <si>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</si>
  <si>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</si>
  <si>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</si>
  <si>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</si>
  <si>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</si>
  <si>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</si>
  <si>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</si>
  <si>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</si>
  <si>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</si>
  <si>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</si>
  <si>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</si>
  <si>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</si>
  <si>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</si>
  <si>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</si>
  <si>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</si>
  <si>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</si>
  <si>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</si>
  <si>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</si>
  <si>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</si>
  <si>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</si>
  <si>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</si>
  <si>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</si>
  <si>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</si>
  <si>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</si>
  <si>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</si>
  <si>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</si>
  <si>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</si>
  <si>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</si>
  <si>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</si>
  <si>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</si>
  <si>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</si>
  <si>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</si>
  <si>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</si>
  <si>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</si>
  <si>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</si>
  <si>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</si>
  <si>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</si>
  <si>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</si>
  <si>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</si>
  <si>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</si>
  <si>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</si>
  <si>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</si>
  <si>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</si>
  <si>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</si>
  <si>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</si>
  <si>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</si>
  <si>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</si>
  <si>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</si>
  <si>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</si>
  <si>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</si>
  <si>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</si>
  <si>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</si>
  <si>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</si>
  <si>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</si>
  <si>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</si>
  <si>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</si>
  <si>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</si>
  <si>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</si>
  <si>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</si>
  <si>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</si>
  <si>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</si>
  <si>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</si>
  <si>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</si>
  <si>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</si>
  <si>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</si>
  <si>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</si>
  <si>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</si>
  <si>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</si>
  <si>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</si>
  <si>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</si>
  <si>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</si>
  <si>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</si>
  <si>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</si>
  <si>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</si>
  <si>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</si>
  <si>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</si>
  <si>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</si>
  <si>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</si>
  <si>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</si>
  <si>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</si>
  <si>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</si>
  <si>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</si>
  <si>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</si>
  <si>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</si>
  <si>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</si>
  <si>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</si>
  <si>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</si>
  <si>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</si>
  <si>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</si>
  <si>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</si>
  <si>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</si>
  <si>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</si>
  <si>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</si>
  <si>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</si>
  <si>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</si>
  <si>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</si>
  <si>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</si>
  <si>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</si>
  <si>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</si>
  <si>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</si>
  <si>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</si>
  <si>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</si>
  <si>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</si>
  <si>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</si>
  <si>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</si>
  <si>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</si>
  <si>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</si>
  <si>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</si>
  <si>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</si>
  <si>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</si>
  <si>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</si>
  <si>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</si>
  <si>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</si>
  <si>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</si>
  <si>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</si>
  <si>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</si>
  <si>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</si>
  <si>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</si>
  <si>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</si>
  <si>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</si>
  <si>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</si>
  <si>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</si>
  <si>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</si>
  <si>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</si>
  <si>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</si>
  <si>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</si>
  <si>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</si>
  <si>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</si>
  <si>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</si>
  <si>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</si>
  <si>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</si>
  <si>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</si>
  <si>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</si>
  <si>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</si>
  <si>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</si>
  <si>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</si>
  <si>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</si>
  <si>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</si>
  <si>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</si>
  <si>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</si>
  <si>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</si>
  <si>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</si>
  <si>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</si>
  <si>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</si>
  <si>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</si>
  <si>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</si>
  <si>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</si>
  <si>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</si>
  <si>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</si>
  <si>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</si>
  <si>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</si>
  <si>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</si>
  <si>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</si>
  <si>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</si>
  <si>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</si>
  <si>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</si>
  <si>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</si>
  <si>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</si>
  <si>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</si>
  <si>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</si>
  <si>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</si>
  <si>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</si>
  <si>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</si>
  <si>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</si>
  <si>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</si>
  <si>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</si>
  <si>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</si>
  <si>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</si>
  <si>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</si>
  <si>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</si>
  <si>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</si>
  <si>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</si>
  <si>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</si>
  <si>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</si>
  <si>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</si>
  <si>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</si>
  <si>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</si>
  <si>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</si>
  <si>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</si>
  <si>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</si>
  <si>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</si>
  <si>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</si>
  <si>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</si>
  <si>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</si>
  <si>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</si>
  <si>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</si>
  <si>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</si>
  <si>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</si>
  <si>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</si>
  <si>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</si>
  <si>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</si>
  <si>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</si>
  <si>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</si>
  <si>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</si>
  <si>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</si>
  <si>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</si>
  <si>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</si>
  <si>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</si>
  <si>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</si>
  <si>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</si>
  <si>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</si>
  <si>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</si>
  <si>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</si>
  <si>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</si>
  <si>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</si>
  <si>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</si>
  <si>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</si>
  <si>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</si>
  <si>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</si>
  <si>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</si>
  <si>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</si>
  <si>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</si>
  <si>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</si>
  <si>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</si>
  <si>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</si>
  <si>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</si>
  <si>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</si>
  <si>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</si>
  <si>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</si>
  <si>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</si>
  <si>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</si>
  <si>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</si>
  <si>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</si>
  <si>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</si>
  <si>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</si>
  <si>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</si>
  <si>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</si>
  <si>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</si>
  <si>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</si>
  <si>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</si>
  <si>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</si>
  <si>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</si>
  <si>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</si>
  <si>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</si>
  <si>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</si>
  <si>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</si>
  <si>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</si>
  <si>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</si>
  <si>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</si>
  <si>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</si>
  <si>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</si>
  <si>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</si>
  <si>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</si>
  <si>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</si>
  <si>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</si>
  <si>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</si>
  <si>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</si>
  <si>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</si>
  <si>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</si>
  <si>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</si>
  <si>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</si>
  <si>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</si>
  <si>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</si>
  <si>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</si>
  <si>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</si>
  <si>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</si>
  <si>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</si>
  <si>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</si>
  <si>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</si>
  <si>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</si>
  <si>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</si>
  <si>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</si>
  <si>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</si>
  <si>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</si>
  <si>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</si>
  <si>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</si>
  <si>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</si>
  <si>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</si>
  <si>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</si>
  <si>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</si>
  <si>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</si>
  <si>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</si>
  <si>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</si>
  <si>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</si>
  <si>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</si>
  <si>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</si>
  <si>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</si>
  <si>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</si>
  <si>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</si>
  <si>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</si>
  <si>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</si>
  <si>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</si>
  <si>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</si>
  <si>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</si>
  <si>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</si>
  <si>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</si>
  <si>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</si>
  <si>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</si>
  <si>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</si>
  <si>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</si>
  <si>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</si>
  <si>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</si>
  <si>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</si>
  <si>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</si>
  <si>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</si>
  <si>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</si>
  <si>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</si>
  <si>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</si>
  <si>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</si>
  <si>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</si>
  <si>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</si>
  <si>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</si>
  <si>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</si>
  <si>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</si>
  <si>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</si>
  <si>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</si>
  <si>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</si>
  <si>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</si>
  <si>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</si>
  <si>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</si>
  <si>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</si>
  <si>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</si>
  <si>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</si>
  <si>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</si>
  <si>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</si>
  <si>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</si>
  <si>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</si>
  <si>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</si>
  <si>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</si>
  <si>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</si>
  <si>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</si>
  <si>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</si>
  <si>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</si>
  <si>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</si>
  <si>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</si>
  <si>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</si>
  <si>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</si>
  <si>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</si>
  <si>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</si>
  <si>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</si>
  <si>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</si>
  <si>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</si>
  <si>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</si>
  <si>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</si>
  <si>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</si>
  <si>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</si>
  <si>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</si>
  <si>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</si>
  <si>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</si>
  <si>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</si>
  <si>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</si>
  <si>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</si>
  <si>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</si>
  <si>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</si>
  <si>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</si>
  <si>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</si>
  <si>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</si>
  <si>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</si>
  <si>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</si>
  <si>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</si>
  <si>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</si>
  <si>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</si>
  <si>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</si>
  <si>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</si>
  <si>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</si>
  <si>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</si>
  <si>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</si>
  <si>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</si>
  <si>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</si>
  <si>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</si>
  <si>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</si>
  <si>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</si>
  <si>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</si>
  <si>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</si>
  <si>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</si>
  <si>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</si>
  <si>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</si>
  <si>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</si>
  <si>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</si>
  <si>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</si>
  <si>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</si>
  <si>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</si>
  <si>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</si>
  <si>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</si>
  <si>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</si>
  <si>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</si>
  <si>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</si>
  <si>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</si>
  <si>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</si>
  <si>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</si>
  <si>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</si>
  <si>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</si>
  <si>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</si>
  <si>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</si>
  <si>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</si>
  <si>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</si>
  <si>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</si>
  <si>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</si>
  <si>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</si>
  <si>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</si>
  <si>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</si>
  <si>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</si>
  <si>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</si>
  <si>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</si>
  <si>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</si>
  <si>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</si>
  <si>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</si>
  <si>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</si>
  <si>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</si>
  <si>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</si>
  <si>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</si>
  <si>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</si>
  <si>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</si>
  <si>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</si>
  <si>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</si>
  <si>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</si>
  <si>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</si>
  <si>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</si>
  <si>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</si>
  <si>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</si>
  <si>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</si>
  <si>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</si>
  <si>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</si>
  <si>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</si>
  <si>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</si>
  <si>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</si>
  <si>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</si>
  <si>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</si>
  <si>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</si>
  <si>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</si>
  <si>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</si>
  <si>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</si>
  <si>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</si>
  <si>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</si>
  <si>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</si>
  <si>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</si>
  <si>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</si>
  <si>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</si>
  <si>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</si>
  <si>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</si>
  <si>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</si>
  <si>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</si>
  <si>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</si>
  <si>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</si>
  <si>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</si>
  <si>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</si>
  <si>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</si>
  <si>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</si>
  <si>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</si>
  <si>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</si>
  <si>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</si>
  <si>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</si>
  <si>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</si>
  <si>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</si>
  <si>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</si>
  <si>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</si>
  <si>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</si>
  <si>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</si>
  <si>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</si>
  <si>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</si>
  <si>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</si>
  <si>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</si>
  <si>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</si>
  <si>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</si>
  <si>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</si>
  <si>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</si>
  <si>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</si>
  <si>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</si>
  <si>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</si>
  <si>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</si>
  <si>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</si>
  <si>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</si>
  <si>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</si>
  <si>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</si>
  <si>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</si>
  <si>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</si>
  <si>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</si>
  <si>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</si>
  <si>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</si>
  <si>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</si>
  <si>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</si>
  <si>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</si>
  <si>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</si>
  <si>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</si>
  <si>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</si>
  <si>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</si>
  <si>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</si>
  <si>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</si>
  <si>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</si>
  <si>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</si>
  <si>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</si>
  <si>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</si>
  <si>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</si>
  <si>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</si>
  <si>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</si>
  <si>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</si>
  <si>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</si>
  <si>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</si>
  <si>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</si>
  <si>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</si>
  <si>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</si>
  <si>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</si>
  <si>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</si>
  <si>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</si>
  <si>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</si>
  <si>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</si>
  <si>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</si>
  <si>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</si>
  <si>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</si>
  <si>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</si>
  <si>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</si>
  <si>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</si>
  <si>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</si>
  <si>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</si>
  <si>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</si>
  <si>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</si>
  <si>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</si>
  <si>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</si>
  <si>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</si>
  <si>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</si>
  <si>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</si>
  <si>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</si>
  <si>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</si>
  <si>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</si>
  <si>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</si>
  <si>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</si>
  <si>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</si>
  <si>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</si>
  <si>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</si>
  <si>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</si>
  <si>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</si>
  <si>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</si>
  <si>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</si>
  <si>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</si>
  <si>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</si>
  <si>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</si>
  <si>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</si>
  <si>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</si>
  <si>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</si>
  <si>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</si>
  <si>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</si>
  <si>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</si>
  <si>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</si>
  <si>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</si>
  <si>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</si>
  <si>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</si>
  <si>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</si>
  <si>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</si>
  <si>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</si>
  <si>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</si>
  <si>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</si>
  <si>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</si>
  <si>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</si>
  <si>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</si>
  <si>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</si>
  <si>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</si>
  <si>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</si>
  <si>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</si>
  <si>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</si>
  <si>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</si>
  <si>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</si>
  <si>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</si>
  <si>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</si>
  <si>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</si>
  <si>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</si>
  <si>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</si>
  <si>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</si>
  <si>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</si>
  <si>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</si>
  <si>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</si>
  <si>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</si>
  <si>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</si>
  <si>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</si>
  <si>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</si>
  <si>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</si>
  <si>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</si>
  <si>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</si>
  <si>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</si>
  <si>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</si>
  <si>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</si>
  <si>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</si>
  <si>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</si>
  <si>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</si>
  <si>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</si>
  <si>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</si>
  <si>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</si>
  <si>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</si>
  <si>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</si>
  <si>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</si>
  <si>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</si>
  <si>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</si>
  <si>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</si>
  <si>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</si>
  <si>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</si>
  <si>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</si>
  <si>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</si>
  <si>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</si>
  <si>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</si>
  <si>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</si>
  <si>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</si>
  <si>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</si>
  <si>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</si>
  <si>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</si>
  <si>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</si>
  <si>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</si>
  <si>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</si>
  <si>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</si>
  <si>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</si>
  <si>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</si>
  <si>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</si>
  <si>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</si>
  <si>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</si>
  <si>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</si>
  <si>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</si>
  <si>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</si>
  <si>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</si>
  <si>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</si>
  <si>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</si>
  <si>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</si>
  <si>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</si>
  <si>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</si>
  <si>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</si>
  <si>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</si>
  <si>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</si>
  <si>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</si>
  <si>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</si>
  <si>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</si>
  <si>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</si>
  <si>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</si>
  <si>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</si>
  <si>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</si>
  <si>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</si>
  <si>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</si>
  <si>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</si>
  <si>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</si>
  <si>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</si>
  <si>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</si>
  <si>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</si>
  <si>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</si>
  <si>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</si>
  <si>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</si>
  <si>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</si>
  <si>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</si>
  <si>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</si>
  <si>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</si>
  <si>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</si>
  <si>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</si>
  <si>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</si>
  <si>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</si>
  <si>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</si>
  <si>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</si>
  <si>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</si>
  <si>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</si>
  <si>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</si>
  <si>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</si>
  <si>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</si>
  <si>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</si>
  <si>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</si>
  <si>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</si>
  <si>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</si>
  <si>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</si>
  <si>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</si>
  <si>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</si>
  <si>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</si>
  <si>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</si>
  <si>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</si>
  <si>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</si>
  <si>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</si>
  <si>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</si>
  <si>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</si>
  <si>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</si>
  <si>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</si>
  <si>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</si>
  <si>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</si>
  <si>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</si>
  <si>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</si>
  <si>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</si>
  <si>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</si>
  <si>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</si>
  <si>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</si>
  <si>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</si>
  <si>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</si>
  <si>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</si>
  <si>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</si>
  <si>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</si>
  <si>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</si>
  <si>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</si>
  <si>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</si>
  <si>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</si>
  <si>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</si>
  <si>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</si>
  <si>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</si>
  <si>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</si>
  <si>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</si>
  <si>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</si>
  <si>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</si>
  <si>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</si>
  <si>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</si>
  <si>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</si>
  <si>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</si>
  <si>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</si>
  <si>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</si>
  <si>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</si>
  <si>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</si>
  <si>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</si>
  <si>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</si>
  <si>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</si>
  <si>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</si>
  <si>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</si>
  <si>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</si>
  <si>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</si>
  <si>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</si>
  <si>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</si>
  <si>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</si>
  <si>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</si>
  <si>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</si>
  <si>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</si>
  <si>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</si>
  <si>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</si>
  <si>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</si>
  <si>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</si>
  <si>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</si>
  <si>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</si>
  <si>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</si>
  <si>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</si>
  <si>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</si>
  <si>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</si>
  <si>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</si>
  <si>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</si>
  <si>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</si>
  <si>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</si>
  <si>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</si>
  <si>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</si>
  <si>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</si>
  <si>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</si>
  <si>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</si>
  <si>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</si>
  <si>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</si>
  <si>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</si>
  <si>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</si>
  <si>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</si>
  <si>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</si>
  <si>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</si>
  <si>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</si>
  <si>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</si>
  <si>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</si>
  <si>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</si>
  <si>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</si>
  <si>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</si>
  <si>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</si>
  <si>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</si>
  <si>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</si>
  <si>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</si>
  <si>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</si>
  <si>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</si>
  <si>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</si>
  <si>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</si>
  <si>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</si>
  <si>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</si>
  <si>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</si>
  <si>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</si>
  <si>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</si>
  <si>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</si>
  <si>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</si>
  <si>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</si>
  <si>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</si>
  <si>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</si>
  <si>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</si>
  <si>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</si>
  <si>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</si>
  <si>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</si>
  <si>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</si>
  <si>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</si>
  <si>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</si>
  <si>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</si>
  <si>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</si>
  <si>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</si>
  <si>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</si>
  <si>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</si>
  <si>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</si>
  <si>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</si>
  <si>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</si>
  <si>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</si>
  <si>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</si>
  <si>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</si>
  <si>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</si>
  <si>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</si>
  <si>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</si>
  <si>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</si>
  <si>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</si>
  <si>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</si>
  <si>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</si>
  <si>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</si>
  <si>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</si>
  <si>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</si>
  <si>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</si>
  <si>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</si>
  <si>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</si>
  <si>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</si>
  <si>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</si>
  <si>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</si>
  <si>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</si>
  <si>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</si>
  <si>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</si>
  <si>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</si>
  <si>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</si>
  <si>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</si>
  <si>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</si>
  <si>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</si>
  <si>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</si>
  <si>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</si>
  <si>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</si>
  <si>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</si>
  <si>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</si>
  <si>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</si>
  <si>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</si>
  <si>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</si>
  <si>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</si>
  <si>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</si>
  <si>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</si>
  <si>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</si>
  <si>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</si>
  <si>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</si>
  <si>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</si>
  <si>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</si>
  <si>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</si>
  <si>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</si>
  <si>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</si>
  <si>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</si>
  <si>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</si>
  <si>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</si>
  <si>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</si>
  <si>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</si>
  <si>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</si>
  <si>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</si>
  <si>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</si>
  <si>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</si>
  <si>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</si>
  <si>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</si>
  <si>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</si>
  <si>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</si>
  <si>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</si>
  <si>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</si>
  <si>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</si>
  <si>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</si>
  <si>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</si>
  <si>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</si>
  <si>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</si>
  <si>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</si>
  <si>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</si>
  <si>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</si>
  <si>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</si>
  <si>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</si>
  <si>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</si>
  <si>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</si>
  <si>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</si>
  <si>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</si>
  <si>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</si>
  <si>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</si>
  <si>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</si>
  <si>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</si>
  <si>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</si>
  <si>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</si>
  <si>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</si>
  <si>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</si>
  <si>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</si>
  <si>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</si>
  <si>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</si>
  <si>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</si>
  <si>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</si>
  <si>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</si>
  <si>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</si>
  <si>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</si>
  <si>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</si>
  <si>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</si>
  <si>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</si>
  <si>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</si>
  <si>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</si>
  <si>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</si>
  <si>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</si>
  <si>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</si>
  <si>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</si>
  <si>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</si>
  <si>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</si>
  <si>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</si>
  <si>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</si>
  <si>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</si>
  <si>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</si>
  <si>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</si>
  <si>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</si>
  <si>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</si>
  <si>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</si>
  <si>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</si>
  <si>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</si>
  <si>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</si>
  <si>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</si>
  <si>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</si>
  <si>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</si>
  <si>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</si>
  <si>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</si>
  <si>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</si>
  <si>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</si>
  <si>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</si>
  <si>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</si>
  <si>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</si>
  <si>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</si>
  <si>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</si>
  <si>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</si>
  <si>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</si>
  <si>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</si>
  <si>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</si>
  <si>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</si>
  <si>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</si>
  <si>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</si>
  <si>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</si>
  <si>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</si>
  <si>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</si>
  <si>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</si>
  <si>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</si>
  <si>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</si>
  <si>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</si>
  <si>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</si>
  <si>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</si>
  <si>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</si>
  <si>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</si>
  <si>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</si>
  <si>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</si>
  <si>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</si>
  <si>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</si>
  <si>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</si>
  <si>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</si>
  <si>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</si>
  <si>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</si>
  <si>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</si>
  <si>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</si>
  <si>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</si>
  <si>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</si>
  <si>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</si>
  <si>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</si>
  <si>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</si>
  <si>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</si>
  <si>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</si>
  <si>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</si>
  <si>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</si>
  <si>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</si>
  <si>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</si>
  <si>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</si>
  <si>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</si>
  <si>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</si>
  <si>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</si>
  <si>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</si>
  <si>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</si>
  <si>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</si>
  <si>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</si>
  <si>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</si>
  <si>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</si>
  <si>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</si>
  <si>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</si>
  <si>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</si>
  <si>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</si>
  <si>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</si>
  <si>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</si>
  <si>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</si>
  <si>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</si>
  <si>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</si>
  <si>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</si>
  <si>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</si>
  <si>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</si>
  <si>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</si>
  <si>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</si>
  <si>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</si>
  <si>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</si>
  <si>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</si>
  <si>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</si>
  <si>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</si>
  <si>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</si>
  <si>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</si>
  <si>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</si>
  <si>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</si>
  <si>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</si>
  <si>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</si>
  <si>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</si>
  <si>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</si>
  <si>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</si>
  <si>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</si>
  <si>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</si>
  <si>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</si>
  <si>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</si>
  <si>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</si>
  <si>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</si>
  <si>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</si>
  <si>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</si>
  <si>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</si>
  <si>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</si>
  <si>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</si>
  <si>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</si>
  <si>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</si>
  <si>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</si>
  <si>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</si>
  <si>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</si>
  <si>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</si>
  <si>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</si>
  <si>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</si>
  <si>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</si>
  <si>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</si>
  <si>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</si>
  <si>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</si>
  <si>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</si>
  <si>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</si>
  <si>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</si>
  <si>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</si>
  <si>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</si>
  <si>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</si>
  <si>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</si>
  <si>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</si>
  <si>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</si>
  <si>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</si>
  <si>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</si>
  <si>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</si>
  <si>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</si>
  <si>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</si>
  <si>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</si>
  <si>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</si>
  <si>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</si>
  <si>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</si>
  <si>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</si>
  <si>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</si>
  <si>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</si>
  <si>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</si>
  <si>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</si>
  <si>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</si>
  <si>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</si>
  <si>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</si>
  <si>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</si>
  <si>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</si>
  <si>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</si>
  <si>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</si>
  <si>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</si>
  <si>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</si>
  <si>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</si>
  <si>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</si>
  <si>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</si>
  <si>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</si>
  <si>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</si>
  <si>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</si>
  <si>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</si>
  <si>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</si>
  <si>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</si>
  <si>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</si>
  <si>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</si>
  <si>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</si>
  <si>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</si>
  <si>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</si>
  <si>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</si>
  <si>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</si>
  <si>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</si>
  <si>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</si>
  <si>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</si>
  <si>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</si>
  <si>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</si>
  <si>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</si>
  <si>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</si>
  <si>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</si>
  <si>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</si>
  <si>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</si>
  <si>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</si>
  <si>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</si>
  <si>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</si>
  <si>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</si>
  <si>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</si>
  <si>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</si>
  <si>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</si>
  <si>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</si>
  <si>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</si>
  <si>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</si>
  <si>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</si>
  <si>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</si>
  <si>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</si>
  <si>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</si>
  <si>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</si>
  <si>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</si>
  <si>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</si>
  <si>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</si>
  <si>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</si>
  <si>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</si>
  <si>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</si>
  <si>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</si>
  <si>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</si>
  <si>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</si>
  <si>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</si>
  <si>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</si>
  <si>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</si>
  <si>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</si>
  <si>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</si>
  <si>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</si>
  <si>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</si>
  <si>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</si>
  <si>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</si>
  <si>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</si>
  <si>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</si>
  <si>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</si>
  <si>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</si>
  <si>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</si>
  <si>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</si>
  <si>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</si>
  <si>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</si>
  <si>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</si>
  <si>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</si>
  <si>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</si>
  <si>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</si>
  <si>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</si>
  <si>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</si>
  <si>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</si>
  <si>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</si>
  <si>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</si>
  <si>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</si>
  <si>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</si>
  <si>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</si>
  <si>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</si>
  <si>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</si>
  <si>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</si>
  <si>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</si>
  <si>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</si>
  <si>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</si>
  <si>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</si>
  <si>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</si>
  <si>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</si>
  <si>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</si>
  <si>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</si>
  <si>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</si>
  <si>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</si>
  <si>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</si>
  <si>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</si>
  <si>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</si>
  <si>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</si>
  <si>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</si>
  <si>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</si>
  <si>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</si>
  <si>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</si>
  <si>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</si>
  <si>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</si>
  <si>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</si>
  <si>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</si>
  <si>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</si>
  <si>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</si>
  <si>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</si>
  <si>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</si>
  <si>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</si>
  <si>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</si>
  <si>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</si>
  <si>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</si>
  <si>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</si>
  <si>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</si>
  <si>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</si>
  <si>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</si>
  <si>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</si>
  <si>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</si>
  <si>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</si>
  <si>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</si>
  <si>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</si>
  <si>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</si>
  <si>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</si>
  <si>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</si>
  <si>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</si>
  <si>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</si>
  <si>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</si>
  <si>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</si>
  <si>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</si>
  <si>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</si>
  <si>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</si>
  <si>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</si>
  <si>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</si>
  <si>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</si>
  <si>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</si>
  <si>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</si>
  <si>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</si>
  <si>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</si>
  <si>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</si>
  <si>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</si>
  <si>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</si>
  <si>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</si>
  <si>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</si>
  <si>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</si>
  <si>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</si>
  <si>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</si>
  <si>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</si>
  <si>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</si>
  <si>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</si>
  <si>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</si>
  <si>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</si>
  <si>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</si>
  <si>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</si>
  <si>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</si>
  <si>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</si>
  <si>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</si>
  <si>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</si>
  <si>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</si>
  <si>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</si>
  <si>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</si>
  <si>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</si>
  <si>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</si>
  <si>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</si>
  <si>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</si>
  <si>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</si>
  <si>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</si>
  <si>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</si>
  <si>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</si>
  <si>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</si>
  <si>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</si>
  <si>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</si>
  <si>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</si>
  <si>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</si>
  <si>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</si>
  <si>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</si>
  <si>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</si>
  <si>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</si>
  <si>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</si>
  <si>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</si>
  <si>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</si>
  <si>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</si>
  <si>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</si>
  <si>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</si>
  <si>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</si>
  <si>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</si>
  <si>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</si>
  <si>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</si>
  <si>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</si>
  <si>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</si>
  <si>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</si>
  <si>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</si>
  <si>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</si>
  <si>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</si>
  <si>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</si>
  <si>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</si>
  <si>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</si>
  <si>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</si>
  <si>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</si>
  <si>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</si>
  <si>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</si>
  <si>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</si>
  <si>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</si>
  <si>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</si>
  <si>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</si>
  <si>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</si>
  <si>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</si>
  <si>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</si>
  <si>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</si>
  <si>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</si>
  <si>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</si>
  <si>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</si>
  <si>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</si>
  <si>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</si>
  <si>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</si>
  <si>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</si>
  <si>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</si>
  <si>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</si>
  <si>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</si>
  <si>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</si>
  <si>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</si>
  <si>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</si>
  <si>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</si>
  <si>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</si>
  <si>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</si>
  <si>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</si>
  <si>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</si>
  <si>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</si>
  <si>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</si>
  <si>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</si>
  <si>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</si>
  <si>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</si>
  <si>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</si>
  <si>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</si>
  <si>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</si>
  <si>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</si>
  <si>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</si>
  <si>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</si>
  <si>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</si>
  <si>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</si>
  <si>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</si>
  <si>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</si>
  <si>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</si>
  <si>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</si>
  <si>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</si>
  <si>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</si>
  <si>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</si>
  <si>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</si>
  <si>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</si>
  <si>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</si>
  <si>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</si>
  <si>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</si>
  <si>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</si>
  <si>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</si>
  <si>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</si>
  <si>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</si>
  <si>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</si>
  <si>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</si>
  <si>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</si>
  <si>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</si>
  <si>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</si>
  <si>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</si>
  <si>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</si>
  <si>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</si>
  <si>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</si>
  <si>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</si>
  <si>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</si>
  <si>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</si>
  <si>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</si>
  <si>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</si>
  <si>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</si>
  <si>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</si>
  <si>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</si>
  <si>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</si>
  <si>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</si>
  <si>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</si>
  <si>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</si>
  <si>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</si>
  <si>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</si>
  <si>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</si>
  <si>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</si>
  <si>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</si>
  <si>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</si>
  <si>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</si>
  <si>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</si>
  <si>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</si>
  <si>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</si>
  <si>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</si>
  <si>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</si>
  <si>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</si>
  <si>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</si>
  <si>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</si>
  <si>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</si>
  <si>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</si>
  <si>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</si>
  <si>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</si>
  <si>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</si>
  <si>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</si>
  <si>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</si>
  <si>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</si>
  <si>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</si>
  <si>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</si>
  <si>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</si>
  <si>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</si>
  <si>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</si>
  <si>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</si>
  <si>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</si>
  <si>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</si>
  <si>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</si>
  <si>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</si>
  <si>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</si>
  <si>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</si>
  <si>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</si>
  <si>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</si>
  <si>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</si>
  <si>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</si>
  <si>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</si>
  <si>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</si>
  <si>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</si>
  <si>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</si>
  <si>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</si>
  <si>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</si>
  <si>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</si>
  <si>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</si>
  <si>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</si>
  <si>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</si>
  <si>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</si>
  <si>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</si>
  <si>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</si>
  <si>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</si>
  <si>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</si>
  <si>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</si>
  <si>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</si>
  <si>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</si>
  <si>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</si>
  <si>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</si>
  <si>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</si>
  <si>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</si>
  <si>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</si>
  <si>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</si>
  <si>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</si>
  <si>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</si>
  <si>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</si>
  <si>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</si>
  <si>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</si>
  <si>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</si>
  <si>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</si>
  <si>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</si>
  <si>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</si>
  <si>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</si>
  <si>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</si>
  <si>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</si>
  <si>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</si>
  <si>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</si>
  <si>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</si>
  <si>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</si>
  <si>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</si>
  <si>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</si>
  <si>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</si>
  <si>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</si>
  <si>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</si>
  <si>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</si>
  <si>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</si>
  <si>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</si>
  <si>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</si>
  <si>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</si>
  <si>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</si>
  <si>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</si>
  <si>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</si>
  <si>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</si>
  <si>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</si>
  <si>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</si>
  <si>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</si>
  <si>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</si>
  <si>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</si>
  <si>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</si>
  <si>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</si>
  <si>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</si>
  <si>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</si>
  <si>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</si>
  <si>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</si>
  <si>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</si>
  <si>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</si>
  <si>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</si>
  <si>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</si>
  <si>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</si>
  <si>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</si>
  <si>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</si>
  <si>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</si>
  <si>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</si>
  <si>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</si>
  <si>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</si>
  <si>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</si>
  <si>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</si>
  <si>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</si>
  <si>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</si>
  <si>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</si>
  <si>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</si>
  <si>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</si>
  <si>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</si>
  <si>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</si>
  <si>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</si>
  <si>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</si>
  <si>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</si>
  <si>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</si>
  <si>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</si>
  <si>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</si>
  <si>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</si>
  <si>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</si>
  <si>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</si>
  <si>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</si>
  <si>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</si>
  <si>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</si>
  <si>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</si>
  <si>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</si>
  <si>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</si>
  <si>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</si>
  <si>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</si>
  <si>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</si>
  <si>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</si>
  <si>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</si>
  <si>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</si>
  <si>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</si>
  <si>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</si>
  <si>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</si>
  <si>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</si>
  <si>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</si>
  <si>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</si>
  <si>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</si>
  <si>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</si>
  <si>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</si>
  <si>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</si>
  <si>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</si>
  <si>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</si>
  <si>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</si>
  <si>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</si>
  <si>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</si>
  <si>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</si>
  <si>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</si>
  <si>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</si>
  <si>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</si>
  <si>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</si>
  <si>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</si>
  <si>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</si>
  <si>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</si>
  <si>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</si>
  <si>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</si>
  <si>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</si>
  <si>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</si>
  <si>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</si>
  <si>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</si>
  <si>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</si>
  <si>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</si>
  <si>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</si>
  <si>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</si>
  <si>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</si>
  <si>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</si>
  <si>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</si>
  <si>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</si>
  <si>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</si>
  <si>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</si>
  <si>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</si>
  <si>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</si>
  <si>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</si>
  <si>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</si>
  <si>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</si>
  <si>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</si>
  <si>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</si>
  <si>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</si>
  <si>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</si>
  <si>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</si>
  <si>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</si>
  <si>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</si>
  <si>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</si>
  <si>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</si>
  <si>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</si>
  <si>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</si>
  <si>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</si>
  <si>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</si>
  <si>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</si>
  <si>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</si>
  <si>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</si>
  <si>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</si>
  <si>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</si>
  <si>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</si>
  <si>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</si>
  <si>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</si>
  <si>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</si>
  <si>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</si>
  <si>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</si>
  <si>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</si>
  <si>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</si>
  <si>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</si>
  <si>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</si>
  <si>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</si>
  <si>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</si>
  <si>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</si>
  <si>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</si>
  <si>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</si>
  <si>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</si>
  <si>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</si>
  <si>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</si>
  <si>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</si>
  <si>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</si>
  <si>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</si>
  <si>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</si>
  <si>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</si>
  <si>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</si>
  <si>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</si>
  <si>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</si>
  <si>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</si>
  <si>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</si>
  <si>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</si>
  <si>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</si>
  <si>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</si>
  <si>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</si>
  <si>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</si>
  <si>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</si>
  <si>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</si>
  <si>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</si>
  <si>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</si>
  <si>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</si>
  <si>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</si>
  <si>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</si>
  <si>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</si>
  <si>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</si>
  <si>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</si>
  <si>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</si>
  <si>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</si>
  <si>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</si>
  <si>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</si>
  <si>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</si>
  <si>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</si>
  <si>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</si>
  <si>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</si>
  <si>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</si>
  <si>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</si>
  <si>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</si>
  <si>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</si>
  <si>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</si>
  <si>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</si>
  <si>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</si>
  <si>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</si>
  <si>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</si>
  <si>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</si>
  <si>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</si>
  <si>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</si>
  <si>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</si>
  <si>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</si>
  <si>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</si>
  <si>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</si>
  <si>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</si>
  <si>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</si>
  <si>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</si>
  <si>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</si>
  <si>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</si>
  <si>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</si>
  <si>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</si>
  <si>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</si>
  <si>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</si>
  <si>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</si>
  <si>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</si>
  <si>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</si>
  <si>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</si>
  <si>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</si>
  <si>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</si>
  <si>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</si>
  <si>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</si>
  <si>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</si>
  <si>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</si>
  <si>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</si>
  <si>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</si>
  <si>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</si>
  <si>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</si>
  <si>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</si>
  <si>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</si>
  <si>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</si>
  <si>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</si>
  <si>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</si>
  <si>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</si>
  <si>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</si>
  <si>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</si>
  <si>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</si>
  <si>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</si>
  <si>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</si>
  <si>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</si>
  <si>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</si>
  <si>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</si>
  <si>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</si>
  <si>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</si>
  <si>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</si>
  <si>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</si>
  <si>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</si>
  <si>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</si>
  <si>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</si>
  <si>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</si>
  <si>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</si>
  <si>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</si>
  <si>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</si>
  <si>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</si>
  <si>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</si>
  <si>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</si>
  <si>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</si>
  <si>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</si>
  <si>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</si>
  <si>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</si>
  <si>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</si>
  <si>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</si>
  <si>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</si>
  <si>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</si>
  <si>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</si>
  <si>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</si>
  <si>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</si>
  <si>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</si>
  <si>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</si>
  <si>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</si>
  <si>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</si>
  <si>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</si>
  <si>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</si>
  <si>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</si>
  <si>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</si>
  <si>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</si>
  <si>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</si>
  <si>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</si>
  <si>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</si>
  <si>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</si>
  <si>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</si>
  <si>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</si>
  <si>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</si>
  <si>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</si>
  <si>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</si>
  <si>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</si>
  <si>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</si>
  <si>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</si>
  <si>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</si>
  <si>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</si>
  <si>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</si>
  <si>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</si>
  <si>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</si>
  <si>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</si>
  <si>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</si>
  <si>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</si>
  <si>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</si>
  <si>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</si>
  <si>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</si>
  <si>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</si>
  <si>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</si>
  <si>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</si>
  <si>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</si>
  <si>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</si>
  <si>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</si>
  <si>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</si>
  <si>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</si>
  <si>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</si>
  <si>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</si>
  <si>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</si>
  <si>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</si>
  <si>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</si>
  <si>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</si>
  <si>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</si>
  <si>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</si>
  <si>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</si>
  <si>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</si>
  <si>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</si>
  <si>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</si>
  <si>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</si>
  <si>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</si>
  <si>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</si>
  <si>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</si>
  <si>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</si>
  <si>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</si>
  <si>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</si>
  <si>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</si>
  <si>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</si>
  <si>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</si>
  <si>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</si>
  <si>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</si>
  <si>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</si>
  <si>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</si>
  <si>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</si>
  <si>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</si>
  <si>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</si>
  <si>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</si>
  <si>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</si>
  <si>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</si>
  <si>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</si>
  <si>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</si>
  <si>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</si>
  <si>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</si>
  <si>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</si>
  <si>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</si>
  <si>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</si>
  <si>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</si>
  <si>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</si>
  <si>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</si>
  <si>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</si>
  <si>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</si>
  <si>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</si>
  <si>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</si>
  <si>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</si>
  <si>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</si>
  <si>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</si>
  <si>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</si>
  <si>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</si>
  <si>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</si>
  <si>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</si>
  <si>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</si>
  <si>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</si>
  <si>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</si>
  <si>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</si>
  <si>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</si>
  <si>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</si>
  <si>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</si>
  <si>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</si>
  <si>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</si>
  <si>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</si>
  <si>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</si>
  <si>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</si>
  <si>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</si>
  <si>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</si>
  <si>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</si>
  <si>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</si>
  <si>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</si>
  <si>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</si>
  <si>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</si>
  <si>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</si>
  <si>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</si>
  <si>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</si>
  <si>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</si>
  <si>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</si>
  <si>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</si>
  <si>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</si>
  <si>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</si>
  <si>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</si>
  <si>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</si>
  <si>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</si>
  <si>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</si>
  <si>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</si>
  <si>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</si>
  <si>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</si>
  <si>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</si>
  <si>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</si>
  <si>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</si>
  <si>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</si>
  <si>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</si>
  <si>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</si>
  <si>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</si>
  <si>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</si>
  <si>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</si>
  <si>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</si>
  <si>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</si>
  <si>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</si>
  <si>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</si>
  <si>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</si>
  <si>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</si>
  <si>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</si>
  <si>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</si>
  <si>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</si>
  <si>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</si>
  <si>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</si>
  <si>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</si>
  <si>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</si>
  <si>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</si>
  <si>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</si>
  <si>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</si>
  <si>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</si>
  <si>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</si>
  <si>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</si>
  <si>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</si>
  <si>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</si>
  <si>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</si>
  <si>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</si>
  <si>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</si>
  <si>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</si>
  <si>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</si>
  <si>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</si>
  <si>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</si>
  <si>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</si>
  <si>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</si>
  <si>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</si>
  <si>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</si>
  <si>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</si>
  <si>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</si>
  <si>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</si>
  <si>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</si>
  <si>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</si>
  <si>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</si>
  <si>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</si>
  <si>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</si>
  <si>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</si>
  <si>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</si>
  <si>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</si>
  <si>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</si>
  <si>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</si>
  <si>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</si>
  <si>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</si>
  <si>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</si>
  <si>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</si>
  <si>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</si>
  <si>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</si>
  <si>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</si>
  <si>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</si>
  <si>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</si>
  <si>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</si>
  <si>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</si>
  <si>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</si>
  <si>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</si>
  <si>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</si>
  <si>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</si>
  <si>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</si>
  <si>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</si>
  <si>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</si>
  <si>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</si>
  <si>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</si>
  <si>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</si>
  <si>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</si>
  <si>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</si>
  <si>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</si>
  <si>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</si>
  <si>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</si>
  <si>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</si>
  <si>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</si>
  <si>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</si>
  <si>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</si>
  <si>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</si>
  <si>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</si>
  <si>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</si>
  <si>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</si>
  <si>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</si>
  <si>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</si>
  <si>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</si>
  <si>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</si>
  <si>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</si>
  <si>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</si>
  <si>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</si>
  <si>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</si>
  <si>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</si>
  <si>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</si>
  <si>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</si>
  <si>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</si>
  <si>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</si>
  <si>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</si>
  <si>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</si>
  <si>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</si>
  <si>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</si>
  <si>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</si>
  <si>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</si>
  <si>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</si>
  <si>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</si>
  <si>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</si>
  <si>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</si>
  <si>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</si>
  <si>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</si>
  <si>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</si>
  <si>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</si>
  <si>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</si>
  <si>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</si>
  <si>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</si>
  <si>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</si>
  <si>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</si>
  <si>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</si>
  <si>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</si>
  <si>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</si>
  <si>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</si>
  <si>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</si>
  <si>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</si>
  <si>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</si>
  <si>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</si>
  <si>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</si>
  <si>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</si>
  <si>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</si>
  <si>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</si>
  <si>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</si>
  <si>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</si>
  <si>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</si>
  <si>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</si>
  <si>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</si>
  <si>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</si>
  <si>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</si>
  <si>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</si>
  <si>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</si>
  <si>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</si>
  <si>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</si>
  <si>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</si>
  <si>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</si>
  <si>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</si>
  <si>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</si>
  <si>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</si>
  <si>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</si>
  <si>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</si>
  <si>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</si>
  <si>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</si>
  <si>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</si>
  <si>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</si>
  <si>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</si>
  <si>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</si>
  <si>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</si>
  <si>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</si>
  <si>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</si>
  <si>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</si>
  <si>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</si>
  <si>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</si>
  <si>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</si>
  <si>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</si>
  <si>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</si>
  <si>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</si>
  <si>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</si>
  <si>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</si>
  <si>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</si>
  <si>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</si>
  <si>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</si>
  <si>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</si>
  <si>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</si>
  <si>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</si>
  <si>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</si>
  <si>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</si>
  <si>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</si>
  <si>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</si>
  <si>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</si>
  <si>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</si>
  <si>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</si>
  <si>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</si>
  <si>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</si>
  <si>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</si>
  <si>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</si>
  <si>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</si>
  <si>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</si>
  <si>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</si>
  <si>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</si>
  <si>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</si>
  <si>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</si>
  <si>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</si>
  <si>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</si>
  <si>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</si>
  <si>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</si>
  <si>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</si>
  <si>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</si>
  <si>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</si>
  <si>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</si>
  <si>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</si>
  <si>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</si>
  <si>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</si>
  <si>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</si>
  <si>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</si>
  <si>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</si>
  <si>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</si>
  <si>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</si>
  <si>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</si>
  <si>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</si>
  <si>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</si>
  <si>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</si>
  <si>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</si>
  <si>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</si>
  <si>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</si>
  <si>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</si>
  <si>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</si>
  <si>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</si>
  <si>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</si>
  <si>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</si>
  <si>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</si>
  <si>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</si>
  <si>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</si>
  <si>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</si>
  <si>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</si>
  <si>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</si>
  <si>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</si>
  <si>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</si>
  <si>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</si>
  <si>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</si>
  <si>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</si>
  <si>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</si>
  <si>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</si>
  <si>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</si>
  <si>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</si>
  <si>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</si>
  <si>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</si>
  <si>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</si>
  <si>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</si>
  <si>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</si>
  <si>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</si>
  <si>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</si>
  <si>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</si>
  <si>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</si>
  <si>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</si>
  <si>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</si>
  <si>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</si>
  <si>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</si>
  <si>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</si>
  <si>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</si>
  <si>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</si>
  <si>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</si>
  <si>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</si>
  <si>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</si>
  <si>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</si>
  <si>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</si>
  <si>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</si>
  <si>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</si>
  <si>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</si>
  <si>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</si>
  <si>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</si>
  <si>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</si>
  <si>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</si>
  <si>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</si>
  <si>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</si>
  <si>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</si>
  <si>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</si>
  <si>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</si>
  <si>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</si>
  <si>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</si>
  <si>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</si>
  <si>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</si>
  <si>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</si>
  <si>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</si>
  <si>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</si>
  <si>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</si>
  <si>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</si>
  <si>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</si>
  <si>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</si>
  <si>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</si>
  <si>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</si>
  <si>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</si>
  <si>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</si>
  <si>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</si>
  <si>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</si>
  <si>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</si>
  <si>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</si>
  <si>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</si>
  <si>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</si>
  <si>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</si>
  <si>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</si>
  <si>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</si>
  <si>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</si>
  <si>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</si>
  <si>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</si>
  <si>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</si>
  <si>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</si>
  <si>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</si>
  <si>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</si>
  <si>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</si>
  <si>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</si>
  <si>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</si>
  <si>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</si>
  <si>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</si>
  <si>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</si>
  <si>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</si>
  <si>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</si>
  <si>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</si>
  <si>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</si>
  <si>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</si>
  <si>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</si>
  <si>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</si>
  <si>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</si>
  <si>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</si>
  <si>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</si>
  <si>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</si>
  <si>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</si>
  <si>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</si>
  <si>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</si>
  <si>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</si>
  <si>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</si>
  <si>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</si>
  <si>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</si>
  <si>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</si>
  <si>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</si>
  <si>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</si>
  <si>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</si>
  <si>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</si>
  <si>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</si>
  <si>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</si>
  <si>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</si>
  <si>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</si>
  <si>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</si>
  <si>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</si>
  <si>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</si>
  <si>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</si>
  <si>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</si>
  <si>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</si>
  <si>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</si>
  <si>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</si>
  <si>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</si>
  <si>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</si>
  <si>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</si>
  <si>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</si>
  <si>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</si>
  <si>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</si>
  <si>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</si>
  <si>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</si>
  <si>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</si>
  <si>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</si>
  <si>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</si>
  <si>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</si>
  <si>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</si>
  <si>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</si>
  <si>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</si>
  <si>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</si>
  <si>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</si>
  <si>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</si>
  <si>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</si>
  <si>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</si>
  <si>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</si>
  <si>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</si>
  <si>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</si>
  <si>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</si>
  <si>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</si>
  <si>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</si>
  <si>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</si>
  <si>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</si>
  <si>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</si>
  <si>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</si>
  <si>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</si>
  <si>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</si>
  <si>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</si>
  <si>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</si>
  <si>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</si>
  <si>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</si>
  <si>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</si>
  <si>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</si>
  <si>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</si>
  <si>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</si>
  <si>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</si>
  <si>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</si>
  <si>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</si>
  <si>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</si>
  <si>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</si>
  <si>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</si>
  <si>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</si>
  <si>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</si>
  <si>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</si>
  <si>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</si>
  <si>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</si>
  <si>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</si>
  <si>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</si>
  <si>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</si>
  <si>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</si>
  <si>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</si>
  <si>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</si>
  <si>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</si>
  <si>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</si>
  <si>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</si>
  <si>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</si>
  <si>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</si>
  <si>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</si>
  <si>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</si>
  <si>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</si>
  <si>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</si>
  <si>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</si>
  <si>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</si>
  <si>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</si>
  <si>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</si>
  <si>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</si>
  <si>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</si>
  <si>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</si>
  <si>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</si>
  <si>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</si>
  <si>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</si>
  <si>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</si>
  <si>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</si>
  <si>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</si>
  <si>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</si>
  <si>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</si>
  <si>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</si>
  <si>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</si>
  <si>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</si>
  <si>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</si>
  <si>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</si>
  <si>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</si>
  <si>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</si>
  <si>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</si>
  <si>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</si>
  <si>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</si>
  <si>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</si>
  <si>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</si>
  <si>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</si>
  <si>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</si>
  <si>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</si>
  <si>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</si>
  <si>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</si>
  <si>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</si>
  <si>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</si>
  <si>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</si>
  <si>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</si>
  <si>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</si>
  <si>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</si>
  <si>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</si>
  <si>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</si>
  <si>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</si>
  <si>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</si>
  <si>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</si>
  <si>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</si>
  <si>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</si>
  <si>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</si>
  <si>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</si>
  <si>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</si>
  <si>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</si>
  <si>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</si>
  <si>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</si>
  <si>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</si>
  <si>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</si>
  <si>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</si>
  <si>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</si>
  <si>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</si>
  <si>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</si>
  <si>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</si>
  <si>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</si>
  <si>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</si>
  <si>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</si>
  <si>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</si>
  <si>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</si>
  <si>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</si>
  <si>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</si>
  <si>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</si>
  <si>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</si>
  <si>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</si>
  <si>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</si>
  <si>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</si>
  <si>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</si>
  <si>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</si>
  <si>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</si>
  <si>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</si>
  <si>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</si>
  <si>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</si>
  <si>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</si>
  <si>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</si>
  <si>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</si>
  <si>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</si>
  <si>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</si>
  <si>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</si>
  <si>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</si>
  <si>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</si>
  <si>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</si>
  <si>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</si>
  <si>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</si>
  <si>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</si>
  <si>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</si>
  <si>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</si>
  <si>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</si>
  <si>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</si>
  <si>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</si>
  <si>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</si>
  <si>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</si>
  <si>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</si>
  <si>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</si>
  <si>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</si>
  <si>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</si>
  <si>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</si>
  <si>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</si>
  <si>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</si>
  <si>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</si>
  <si>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</si>
  <si>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</si>
  <si>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</si>
  <si>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</si>
  <si>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</si>
  <si>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</si>
  <si>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</si>
  <si>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</si>
  <si>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</si>
  <si>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</si>
  <si>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</si>
  <si>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</si>
  <si>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</si>
  <si>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</si>
  <si>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</si>
  <si>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</si>
  <si>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</si>
  <si>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</si>
  <si>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</si>
  <si>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</si>
  <si>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</si>
  <si>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</si>
  <si>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</si>
  <si>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</si>
  <si>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</si>
  <si>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</si>
  <si>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</si>
  <si>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</si>
  <si>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</si>
  <si>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</si>
  <si>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</si>
  <si>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</si>
  <si>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</si>
  <si>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</si>
  <si>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</si>
  <si>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</si>
  <si>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</si>
  <si>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</si>
  <si>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</si>
  <si>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</si>
  <si>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</si>
  <si>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</si>
  <si>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</si>
  <si>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</si>
  <si>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</si>
  <si>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</si>
  <si>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</si>
  <si>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</si>
  <si>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</si>
  <si>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</si>
  <si>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</si>
  <si>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</si>
  <si>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</si>
  <si>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</si>
  <si>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</si>
  <si>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</si>
  <si>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</si>
  <si>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</si>
  <si>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</si>
  <si>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</si>
  <si>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</si>
  <si>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</si>
  <si>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</si>
  <si>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</si>
  <si>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</si>
  <si>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</si>
  <si>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</si>
  <si>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</si>
  <si>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</si>
  <si>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</si>
  <si>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</si>
  <si>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</si>
  <si>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</si>
  <si>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</si>
  <si>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</si>
  <si>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</si>
  <si>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</si>
  <si>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</si>
  <si>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</si>
  <si>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</si>
  <si>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</si>
  <si>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</si>
  <si>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</si>
  <si>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</si>
  <si>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</si>
  <si>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</si>
  <si>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</si>
  <si>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</si>
  <si>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</si>
  <si>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</si>
  <si>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</si>
  <si>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</si>
  <si>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</si>
  <si>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</si>
  <si>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</si>
  <si>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</si>
  <si>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</si>
  <si>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</si>
  <si>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</si>
  <si>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</si>
  <si>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</si>
  <si>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</si>
  <si>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</si>
  <si>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</si>
  <si>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</si>
  <si>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</si>
  <si>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</si>
  <si>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</si>
  <si>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</si>
  <si>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</si>
  <si>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</si>
  <si>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</si>
  <si>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</si>
  <si>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</si>
  <si>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</si>
  <si>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</si>
  <si>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</si>
  <si>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</si>
  <si>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</si>
  <si>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</si>
  <si>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</si>
  <si>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</si>
  <si>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</si>
  <si>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</si>
  <si>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</si>
  <si>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</si>
  <si>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</si>
  <si>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</si>
  <si>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</si>
  <si>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</si>
  <si>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</si>
  <si>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</si>
  <si>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</si>
  <si>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</si>
  <si>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</si>
  <si>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</si>
  <si>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</si>
  <si>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</si>
  <si>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</si>
  <si>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</si>
  <si>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</si>
  <si>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</si>
  <si>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</si>
  <si>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</si>
  <si>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</si>
  <si>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</si>
  <si>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</si>
  <si>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</si>
  <si>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</si>
  <si>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</si>
  <si>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</si>
  <si>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</si>
  <si>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</si>
  <si>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</si>
  <si>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</si>
  <si>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</si>
  <si>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</si>
  <si>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</si>
  <si>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</si>
  <si>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</si>
  <si>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</si>
  <si>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</si>
  <si>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</si>
  <si>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</si>
  <si>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</si>
  <si>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</si>
  <si>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</si>
  <si>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</si>
  <si>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</si>
  <si>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</si>
  <si>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</si>
  <si>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</si>
  <si>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</si>
  <si>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</si>
  <si>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</si>
  <si>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</si>
  <si>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</si>
  <si>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</si>
  <si>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</si>
  <si>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</si>
  <si>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</si>
  <si>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</si>
  <si>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</si>
  <si>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</si>
  <si>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</si>
  <si>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</si>
  <si>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</si>
  <si>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</si>
  <si>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</si>
  <si>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</si>
  <si>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</si>
  <si>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</si>
  <si>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</si>
  <si>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</si>
  <si>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</si>
  <si>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</si>
  <si>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</si>
  <si>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</si>
  <si>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</si>
  <si>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</si>
  <si>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</si>
  <si>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</si>
  <si>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</si>
  <si>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</si>
  <si>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</si>
  <si>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</si>
  <si>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</si>
  <si>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</si>
  <si>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</si>
  <si>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</si>
  <si>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</si>
  <si>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</si>
  <si>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</si>
  <si>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</si>
  <si>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</si>
  <si>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</si>
  <si>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</si>
  <si>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</si>
  <si>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</si>
  <si>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</si>
  <si>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</si>
  <si>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</si>
  <si>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</si>
  <si>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</si>
  <si>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</si>
  <si>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</si>
  <si>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</si>
  <si>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</si>
  <si>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</si>
  <si>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</si>
  <si>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</si>
  <si>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</si>
  <si>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</si>
  <si>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</si>
  <si>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</si>
  <si>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</si>
  <si>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</si>
  <si>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</si>
  <si>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</si>
  <si>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</si>
  <si>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</si>
  <si>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</si>
  <si>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</si>
  <si>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</si>
  <si>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</si>
  <si>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</si>
  <si>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</si>
  <si>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</si>
  <si>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</si>
  <si>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</si>
  <si>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</si>
  <si>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</si>
  <si>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</si>
  <si>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</si>
  <si>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</si>
  <si>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</si>
  <si>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</si>
  <si>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</si>
  <si>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</si>
  <si>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</si>
  <si>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</si>
  <si>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</si>
  <si>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</si>
  <si>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</si>
  <si>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</si>
  <si>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</si>
  <si>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</si>
  <si>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</si>
  <si>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</si>
  <si>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</si>
  <si>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</si>
  <si>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</si>
  <si>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</si>
  <si>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</si>
  <si>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</si>
  <si>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</si>
  <si>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</si>
  <si>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</si>
  <si>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</si>
  <si>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</si>
  <si>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</si>
  <si>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</si>
  <si>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</si>
  <si>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</si>
  <si>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</si>
  <si>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</si>
  <si>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</si>
  <si>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</si>
  <si>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</si>
  <si>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</si>
  <si>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</si>
  <si>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</si>
  <si>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</si>
  <si>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</si>
  <si>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</si>
  <si>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</si>
  <si>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</si>
  <si>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</si>
  <si>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</si>
  <si>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</si>
  <si>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</si>
  <si>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</si>
  <si>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</si>
  <si>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</si>
  <si>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</si>
  <si>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</si>
  <si>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</si>
  <si>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</si>
  <si>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</si>
  <si>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</si>
  <si>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</si>
  <si>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</si>
  <si>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</si>
  <si>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</si>
  <si>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</si>
  <si>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</si>
  <si>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</si>
  <si>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</si>
  <si>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</si>
  <si>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</si>
  <si>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</si>
  <si>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</si>
  <si>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</si>
  <si>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</si>
  <si>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</si>
  <si>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</si>
  <si>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</si>
  <si>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</si>
  <si>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</si>
  <si>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</si>
  <si>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</si>
  <si>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</si>
  <si>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</si>
  <si>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</si>
  <si>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</si>
  <si>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</si>
  <si>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</si>
  <si>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</si>
  <si>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</si>
  <si>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</si>
  <si>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</si>
  <si>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</si>
  <si>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</si>
  <si>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</si>
  <si>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</si>
  <si>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</si>
  <si>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</si>
  <si>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</si>
  <si>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</si>
  <si>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</si>
  <si>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</si>
  <si>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</si>
  <si>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</si>
  <si>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</si>
  <si>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</si>
  <si>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</si>
  <si>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</si>
  <si>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</si>
  <si>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</si>
  <si>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</si>
  <si>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</si>
  <si>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</si>
  <si>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</si>
  <si>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</si>
  <si>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</si>
  <si>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</si>
  <si>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</si>
  <si>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</si>
  <si>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</si>
  <si>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</si>
  <si>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</si>
  <si>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</si>
  <si>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</si>
  <si>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</si>
  <si>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</si>
  <si>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</si>
  <si>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</si>
  <si>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</si>
  <si>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</si>
  <si>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</si>
  <si>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</si>
  <si>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</si>
  <si>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</si>
  <si>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</si>
  <si>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</si>
  <si>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</si>
  <si>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</si>
  <si>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</si>
  <si>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</si>
  <si>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</si>
  <si>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</si>
  <si>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</si>
  <si>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</si>
  <si>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</si>
  <si>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</si>
  <si>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</si>
  <si>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</si>
  <si>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</si>
  <si>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</si>
  <si>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</si>
  <si>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</si>
  <si>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</si>
  <si>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</si>
  <si>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</si>
  <si>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</si>
  <si>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</si>
  <si>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</si>
  <si>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</si>
  <si>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</si>
  <si>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</si>
  <si>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</si>
  <si>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</si>
  <si>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</si>
  <si>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</si>
  <si>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</si>
  <si>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</si>
  <si>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</si>
  <si>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</si>
  <si>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</si>
  <si>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</si>
  <si>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</si>
  <si>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</si>
  <si>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</si>
  <si>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</si>
  <si>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</si>
  <si>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</si>
  <si>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</si>
  <si>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</si>
  <si>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</si>
  <si>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</si>
  <si>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</si>
  <si>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</si>
  <si>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</si>
  <si>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</si>
  <si>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</si>
  <si>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</si>
  <si>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</si>
  <si>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</si>
  <si>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</si>
  <si>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</si>
  <si>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</si>
  <si>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</si>
  <si>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</si>
  <si>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</si>
  <si>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</si>
  <si>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</si>
  <si>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</si>
  <si>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</si>
  <si>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</si>
  <si>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</si>
  <si>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</si>
  <si>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</si>
  <si>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</si>
  <si>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</si>
  <si>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</si>
  <si>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</si>
  <si>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</si>
  <si>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</si>
  <si>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</si>
  <si>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</si>
  <si>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</si>
  <si>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</si>
  <si>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</si>
  <si>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</si>
  <si>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</si>
  <si>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</si>
  <si>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</si>
  <si>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</si>
  <si>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</si>
  <si>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</si>
  <si>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</si>
  <si>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</si>
  <si>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</si>
  <si>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</si>
  <si>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</si>
  <si>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</si>
  <si>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</si>
  <si>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</si>
  <si>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</si>
  <si>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</si>
  <si>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</si>
  <si>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</si>
  <si>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</si>
  <si>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</si>
  <si>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</si>
  <si>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</si>
  <si>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</si>
  <si>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</si>
  <si>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</si>
  <si>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</si>
  <si>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</si>
  <si>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</si>
  <si>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</si>
  <si>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</si>
  <si>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</si>
  <si>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</si>
  <si>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</si>
  <si>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</si>
  <si>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</si>
  <si>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</si>
  <si>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</si>
  <si>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</si>
  <si>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</si>
  <si>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</si>
  <si>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</si>
  <si>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</si>
  <si>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</si>
  <si>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</si>
  <si>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</si>
  <si>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</si>
  <si>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</si>
  <si>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</si>
  <si>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</si>
  <si>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</si>
  <si>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</si>
  <si>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</si>
  <si>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</si>
  <si>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</si>
  <si>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</si>
  <si>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</si>
  <si>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</si>
  <si>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</si>
  <si>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</si>
  <si>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</si>
  <si>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</si>
  <si>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</si>
  <si>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</si>
  <si>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</si>
  <si>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</si>
  <si>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</si>
  <si>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</si>
  <si>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</si>
  <si>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</si>
  <si>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</si>
  <si>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</si>
  <si>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</si>
  <si>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</si>
  <si>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</si>
  <si>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</si>
  <si>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</si>
  <si>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</si>
  <si>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</si>
  <si>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</si>
  <si>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</si>
  <si>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</si>
  <si>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</si>
  <si>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</si>
  <si>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</si>
  <si>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</si>
  <si>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</si>
  <si>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</si>
  <si>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</si>
  <si>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</si>
  <si>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</si>
  <si>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</si>
  <si>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</si>
  <si>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</si>
  <si>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</si>
  <si>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</si>
  <si>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</si>
  <si>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</si>
  <si>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</si>
  <si>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</si>
  <si>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</si>
  <si>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</si>
  <si>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</si>
  <si>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</si>
  <si>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</si>
  <si>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</si>
  <si>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</si>
  <si>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</si>
  <si>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</si>
  <si>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</si>
  <si>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</si>
  <si>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</si>
  <si>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</si>
  <si>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</si>
  <si>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</si>
  <si>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</si>
  <si>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</si>
  <si>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</si>
  <si>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</si>
  <si>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</si>
  <si>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</si>
  <si>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</si>
  <si>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</si>
  <si>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</si>
  <si>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</si>
  <si>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</si>
  <si>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</si>
  <si>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</si>
  <si>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</si>
  <si>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</si>
  <si>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</si>
  <si>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</si>
  <si>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</si>
  <si>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</si>
  <si>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</si>
  <si>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</si>
  <si>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</si>
  <si>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</si>
  <si>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</si>
  <si>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</si>
  <si>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</si>
  <si>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</si>
  <si>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</si>
  <si>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</si>
  <si>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</si>
  <si>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</si>
  <si>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</si>
  <si>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</si>
  <si>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</si>
  <si>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</si>
  <si>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</si>
  <si>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</si>
  <si>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</si>
  <si>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</si>
  <si>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</si>
  <si>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</si>
  <si>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</si>
  <si>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</si>
  <si>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</si>
  <si>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</si>
  <si>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</si>
  <si>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</si>
  <si>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</si>
  <si>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</si>
  <si>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</si>
  <si>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</si>
  <si>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</si>
  <si>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</si>
  <si>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</si>
  <si>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</si>
  <si>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</si>
  <si>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</si>
  <si>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</si>
  <si>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</si>
  <si>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</si>
  <si>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</si>
  <si>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</si>
  <si>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</si>
  <si>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</si>
  <si>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</si>
  <si>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</si>
  <si>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</si>
  <si>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</si>
  <si>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</si>
  <si>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</si>
  <si>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</si>
  <si>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</si>
  <si>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</si>
  <si>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</si>
  <si>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</si>
  <si>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</si>
  <si>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</si>
  <si>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</si>
  <si>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</si>
  <si>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</si>
  <si>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</si>
  <si>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</si>
  <si>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</si>
  <si>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</si>
  <si>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</si>
  <si>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</si>
  <si>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</si>
  <si>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</si>
  <si>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</si>
  <si>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</si>
  <si>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</si>
  <si>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</si>
  <si>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</si>
  <si>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</si>
  <si>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</si>
  <si>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</si>
  <si>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</si>
  <si>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</si>
  <si>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</si>
  <si>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</si>
  <si>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</si>
  <si>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</si>
  <si>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</si>
  <si>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</si>
  <si>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</si>
  <si>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</si>
  <si>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</si>
  <si>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</si>
  <si>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</si>
  <si>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</si>
  <si>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</si>
  <si>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</si>
  <si>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</si>
  <si>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</si>
  <si>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</si>
  <si>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</si>
  <si>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</si>
  <si>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</si>
  <si>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</si>
  <si>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</si>
  <si>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</si>
  <si>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</si>
  <si>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</si>
  <si>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</si>
  <si>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</si>
  <si>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</si>
  <si>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</si>
  <si>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</si>
  <si>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</si>
  <si>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</si>
  <si>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</si>
  <si>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</si>
  <si>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</si>
  <si>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</si>
  <si>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</si>
  <si>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</si>
  <si>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</si>
  <si>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</si>
  <si>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</si>
  <si>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</si>
  <si>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</si>
  <si>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</si>
  <si>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</si>
  <si>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</si>
  <si>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</si>
  <si>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</si>
  <si>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</si>
  <si>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</si>
  <si>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</si>
  <si>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</si>
  <si>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</si>
  <si>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</si>
  <si>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</si>
  <si>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</si>
  <si>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</si>
  <si>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</si>
  <si>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</si>
  <si>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</si>
  <si>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</si>
  <si>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</si>
  <si>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</si>
  <si>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</si>
  <si>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</si>
  <si>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</si>
  <si>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</si>
  <si>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</si>
  <si>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</si>
  <si>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</si>
  <si>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</si>
  <si>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</si>
  <si>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</si>
  <si>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</si>
  <si>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</si>
  <si>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</si>
  <si>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</si>
  <si>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</si>
  <si>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</si>
  <si>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</si>
  <si>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</si>
  <si>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</si>
  <si>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</si>
  <si>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</si>
  <si>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</si>
  <si>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</si>
  <si>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</si>
  <si>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</si>
  <si>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</si>
  <si>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</si>
  <si>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</si>
  <si>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</si>
  <si>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</si>
  <si>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</si>
  <si>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</si>
  <si>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</si>
  <si>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</si>
  <si>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</si>
  <si>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</si>
  <si>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</si>
  <si>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</si>
  <si>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</si>
  <si>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</si>
  <si>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</si>
  <si>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</si>
  <si>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</si>
  <si>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</si>
  <si>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</si>
  <si>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</si>
  <si>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</si>
  <si>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</si>
  <si>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</si>
  <si>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</si>
  <si>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</si>
  <si>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</si>
  <si>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</si>
  <si>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</si>
  <si>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</si>
  <si>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</si>
  <si>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</si>
  <si>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</si>
  <si>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</si>
  <si>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</si>
  <si>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</si>
  <si>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</si>
  <si>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</si>
  <si>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</si>
  <si>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</si>
  <si>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</si>
  <si>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</si>
  <si>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</si>
  <si>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</si>
  <si>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</si>
  <si>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</si>
  <si>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</si>
  <si>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</si>
  <si>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</si>
  <si>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</si>
  <si>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</si>
  <si>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</si>
  <si>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</si>
  <si>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</si>
  <si>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</si>
  <si>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</si>
  <si>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</si>
  <si>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</si>
  <si>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</si>
  <si>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</si>
  <si>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</si>
  <si>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</si>
  <si>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</si>
  <si>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</si>
  <si>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</si>
  <si>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</si>
  <si>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</si>
  <si>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</si>
  <si>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</si>
  <si>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</si>
  <si>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</si>
  <si>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</si>
  <si>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</si>
  <si>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</si>
  <si>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</si>
  <si>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</si>
  <si>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</si>
  <si>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</si>
  <si>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</si>
  <si>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</si>
  <si>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</si>
  <si>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</si>
  <si>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</si>
  <si>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</si>
  <si>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</si>
  <si>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</si>
  <si>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</si>
  <si>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</si>
  <si>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</si>
  <si>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</si>
  <si>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</si>
  <si>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</si>
  <si>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</si>
  <si>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</si>
  <si>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</si>
  <si>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</si>
  <si>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</si>
  <si>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</si>
  <si>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</si>
  <si>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</si>
  <si>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</si>
  <si>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</si>
  <si>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</si>
  <si>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</si>
  <si>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</si>
  <si>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</si>
  <si>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</si>
  <si>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</si>
  <si>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</si>
  <si>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</si>
  <si>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</si>
  <si>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</si>
  <si>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</si>
  <si>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</si>
  <si>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</si>
  <si>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</si>
  <si>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</si>
  <si>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</si>
  <si>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</si>
  <si>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</si>
  <si>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</si>
  <si>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</si>
  <si>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</si>
  <si>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</si>
  <si>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</si>
  <si>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</si>
  <si>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</si>
  <si>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</si>
  <si>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</si>
  <si>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</si>
  <si>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</si>
  <si>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</si>
  <si>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</si>
  <si>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</si>
  <si>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</si>
  <si>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</si>
  <si>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</si>
  <si>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</si>
  <si>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</si>
  <si>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</si>
  <si>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</si>
  <si>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</si>
  <si>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</si>
  <si>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</si>
  <si>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</si>
  <si>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</si>
  <si>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</si>
  <si>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</si>
  <si>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</si>
  <si>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</si>
  <si>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</si>
  <si>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</si>
  <si>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</si>
  <si>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</si>
  <si>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</si>
  <si>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</si>
  <si>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</si>
  <si>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</si>
  <si>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</si>
  <si>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</si>
  <si>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</si>
  <si>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</si>
  <si>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</si>
  <si>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</si>
  <si>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</si>
  <si>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</si>
  <si>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</si>
  <si>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</si>
  <si>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</si>
  <si>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</si>
  <si>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</si>
  <si>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</si>
  <si>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</si>
  <si>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</si>
  <si>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</si>
  <si>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</si>
  <si>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</si>
  <si>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</si>
  <si>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</si>
  <si>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</si>
  <si>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</si>
  <si>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</si>
  <si>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</si>
  <si>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</si>
  <si>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</si>
  <si>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</si>
  <si>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</si>
  <si>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</si>
  <si>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</si>
  <si>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</si>
  <si>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</si>
  <si>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</si>
  <si>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</si>
  <si>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</si>
  <si>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</si>
  <si>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</si>
  <si>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</si>
  <si>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</si>
  <si>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</si>
  <si>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</si>
  <si>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</si>
  <si>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</si>
  <si>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</si>
  <si>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</si>
  <si>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</si>
  <si>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</si>
  <si>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</si>
  <si>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</si>
  <si>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</si>
  <si>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</si>
  <si>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</si>
  <si>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</si>
  <si>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</si>
  <si>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</si>
  <si>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</si>
  <si>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</si>
  <si>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</si>
  <si>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</si>
  <si>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</si>
  <si>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</si>
  <si>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</si>
  <si>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</si>
  <si>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</si>
  <si>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</si>
  <si>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</si>
  <si>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</si>
  <si>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</si>
  <si>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</si>
  <si>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</si>
  <si>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</si>
  <si>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</si>
  <si>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</si>
  <si>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</si>
  <si>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</si>
  <si>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</si>
  <si>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</si>
  <si>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</si>
  <si>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</si>
  <si>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</si>
  <si>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</si>
  <si>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</si>
  <si>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</si>
  <si>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</si>
  <si>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</si>
  <si>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</si>
  <si>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</si>
  <si>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</si>
  <si>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</si>
  <si>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</si>
  <si>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</si>
  <si>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</si>
  <si>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</si>
  <si>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</si>
  <si>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</si>
  <si>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</si>
  <si>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</si>
  <si>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</si>
  <si>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</si>
  <si>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</si>
  <si>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</si>
  <si>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</si>
  <si>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</si>
  <si>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</si>
  <si>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</si>
  <si>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</si>
  <si>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</si>
  <si>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</si>
  <si>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</si>
  <si>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</si>
  <si>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</si>
  <si>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</si>
  <si>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</si>
  <si>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</si>
  <si>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</si>
  <si>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</si>
  <si>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</si>
  <si>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</si>
  <si>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</si>
  <si>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</si>
  <si>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</si>
  <si>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</si>
  <si>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</si>
  <si>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</si>
  <si>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</si>
  <si>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</si>
  <si>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</si>
  <si>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</si>
  <si>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</si>
  <si>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</si>
  <si>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</si>
  <si>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</si>
  <si>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</si>
  <si>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</si>
  <si>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</si>
  <si>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</si>
  <si>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</si>
  <si>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</si>
  <si>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</si>
  <si>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</si>
  <si>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</si>
  <si>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</si>
  <si>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</si>
  <si>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</si>
  <si>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</si>
  <si>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</si>
  <si>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</si>
  <si>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</si>
  <si>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</si>
  <si>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</si>
  <si>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</si>
  <si>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</si>
  <si>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</si>
  <si>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</si>
  <si>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</si>
  <si>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</si>
  <si>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</si>
  <si>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</si>
  <si>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</si>
  <si>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</si>
  <si>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</si>
  <si>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</si>
  <si>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</si>
  <si>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</si>
  <si>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</si>
  <si>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</si>
  <si>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</si>
  <si>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</si>
  <si>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</si>
  <si>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</si>
  <si>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</si>
  <si>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</si>
  <si>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</si>
  <si>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</si>
  <si>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</si>
  <si>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</si>
  <si>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</si>
  <si>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</si>
  <si>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</si>
  <si>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</si>
  <si>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</si>
  <si>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</si>
  <si>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</si>
  <si>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</si>
  <si>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</si>
  <si>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</si>
  <si>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</si>
  <si>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</si>
  <si>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</si>
  <si>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</si>
  <si>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</si>
  <si>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</si>
  <si>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</si>
  <si>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</si>
  <si>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</si>
  <si>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</si>
  <si>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</si>
  <si>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</si>
  <si>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</si>
  <si>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</si>
  <si>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</si>
  <si>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</si>
  <si>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</si>
  <si>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</si>
  <si>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</si>
  <si>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</si>
  <si>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</si>
  <si>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</si>
  <si>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</si>
  <si>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</si>
  <si>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</si>
  <si>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</si>
  <si>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</si>
  <si>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</si>
  <si>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</si>
  <si>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</si>
  <si>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</si>
  <si>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</si>
  <si>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</si>
  <si>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</si>
  <si>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</si>
  <si>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</si>
  <si>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</si>
  <si>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</si>
  <si>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</si>
  <si>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</si>
  <si>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</si>
  <si>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</si>
  <si>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</si>
  <si>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</si>
  <si>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</si>
  <si>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</si>
  <si>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</si>
  <si>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</si>
  <si>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</si>
  <si>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</si>
  <si>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</si>
  <si>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</si>
  <si>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</si>
  <si>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</si>
  <si>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</si>
  <si>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</si>
  <si>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</si>
  <si>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</si>
  <si>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</si>
  <si>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</si>
  <si>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</si>
  <si>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</si>
  <si>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</si>
  <si>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</si>
  <si>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</si>
  <si>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</si>
  <si>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</si>
  <si>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</si>
  <si>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</si>
  <si>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</si>
  <si>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</si>
  <si>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</si>
  <si>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</si>
  <si>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</si>
  <si>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</si>
  <si>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</si>
  <si>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</si>
  <si>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</si>
  <si>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</si>
  <si>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</si>
  <si>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</si>
  <si>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</si>
  <si>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</si>
  <si>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</si>
  <si>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</si>
  <si>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</si>
  <si>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</si>
  <si>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</si>
  <si>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</si>
  <si>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</si>
  <si>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</si>
  <si>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</si>
  <si>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</si>
  <si>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</si>
  <si>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</si>
  <si>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</si>
  <si>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</si>
  <si>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</si>
  <si>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</si>
  <si>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</si>
  <si>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</si>
  <si>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</si>
  <si>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</si>
  <si>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</si>
  <si>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</si>
  <si>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</si>
  <si>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</si>
  <si>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</si>
  <si>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</si>
  <si>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</si>
  <si>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</si>
  <si>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</si>
  <si>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</si>
  <si>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</si>
  <si>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</si>
  <si>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</si>
  <si>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</si>
  <si>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</si>
  <si>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</si>
  <si>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</si>
  <si>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</si>
  <si>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</si>
  <si>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</si>
  <si>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</si>
  <si>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</si>
  <si>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</si>
  <si>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</si>
  <si>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</si>
  <si>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</si>
  <si>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</si>
  <si>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</si>
  <si>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</si>
  <si>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</si>
  <si>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</si>
  <si>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</si>
  <si>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</si>
  <si>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</si>
  <si>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</si>
  <si>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</si>
  <si>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</si>
  <si>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</si>
  <si>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</si>
  <si>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</si>
  <si>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</si>
  <si>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</si>
  <si>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</si>
  <si>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</si>
  <si>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</si>
  <si>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</si>
  <si>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</si>
  <si>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</si>
  <si>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</si>
  <si>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</si>
  <si>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</si>
  <si>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</si>
  <si>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</si>
  <si>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</si>
  <si>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</si>
  <si>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</si>
  <si>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</si>
  <si>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</si>
  <si>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</si>
  <si>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</si>
  <si>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</si>
  <si>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</si>
  <si>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</si>
  <si>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</si>
  <si>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</si>
  <si>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</si>
  <si>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</si>
  <si>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</si>
  <si>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</si>
  <si>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</si>
  <si>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</si>
  <si>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</si>
  <si>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</si>
  <si>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</si>
  <si>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</si>
  <si>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</si>
  <si>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</si>
  <si>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</si>
  <si>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</si>
  <si>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</si>
  <si>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</si>
  <si>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</si>
  <si>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</si>
  <si>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</si>
  <si>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</si>
  <si>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</si>
  <si>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</si>
  <si>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</si>
  <si>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</si>
  <si>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</si>
  <si>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</si>
  <si>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</si>
  <si>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</si>
  <si>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</si>
  <si>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</si>
  <si>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</si>
  <si>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</si>
  <si>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</si>
  <si>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</si>
  <si>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</si>
  <si>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</si>
  <si>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</si>
  <si>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</si>
  <si>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</si>
  <si>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</si>
  <si>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</si>
  <si>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</si>
  <si>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</si>
  <si>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</si>
  <si>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</si>
  <si>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</si>
  <si>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</si>
  <si>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</si>
  <si>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</si>
  <si>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</si>
  <si>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</si>
  <si>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</si>
  <si>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</si>
  <si>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</si>
  <si>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</si>
  <si>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</si>
  <si>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</si>
  <si>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</si>
  <si>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</si>
  <si>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</si>
  <si>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</si>
  <si>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</si>
  <si>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</si>
  <si>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</si>
  <si>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</si>
  <si>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</si>
  <si>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</si>
  <si>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</si>
  <si>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</si>
  <si>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</si>
  <si>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</si>
  <si>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</si>
  <si>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</si>
  <si>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</si>
  <si>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</si>
  <si>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</si>
  <si>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</si>
  <si>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</si>
  <si>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</si>
  <si>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</si>
  <si>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</si>
  <si>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</si>
  <si>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</si>
  <si>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</si>
  <si>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</si>
  <si>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</si>
  <si>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</si>
  <si>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</si>
  <si>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</si>
  <si>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</si>
  <si>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</si>
  <si>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</si>
  <si>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</si>
  <si>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</si>
  <si>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</si>
  <si>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</si>
  <si>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</si>
  <si>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</si>
  <si>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</si>
  <si>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</si>
  <si>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</si>
  <si>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</si>
  <si>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</si>
  <si>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</si>
  <si>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</si>
  <si>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</si>
  <si>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</si>
  <si>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</si>
  <si>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</si>
  <si>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</si>
  <si>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</si>
  <si>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</si>
  <si>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</si>
  <si>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</si>
  <si>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</si>
  <si>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</si>
  <si>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</si>
  <si>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</si>
  <si>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</si>
  <si>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</si>
  <si>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</si>
  <si>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</si>
  <si>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</si>
  <si>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</si>
  <si>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</si>
  <si>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</si>
  <si>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</si>
  <si>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</si>
  <si>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</si>
  <si>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</si>
  <si>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</si>
  <si>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</si>
  <si>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</si>
  <si>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</si>
  <si>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</si>
  <si>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</si>
  <si>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</si>
  <si>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</si>
  <si>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</si>
  <si>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</si>
  <si>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</si>
  <si>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</si>
  <si>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</si>
  <si>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</si>
  <si>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</si>
  <si>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</si>
  <si>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</si>
  <si>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</si>
  <si>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</si>
  <si>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</si>
  <si>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</si>
  <si>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</si>
  <si>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</si>
  <si>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</si>
  <si>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</si>
  <si>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</si>
  <si>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</si>
  <si>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</si>
  <si>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</si>
  <si>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</si>
  <si>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</si>
  <si>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</si>
  <si>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</si>
  <si>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</si>
  <si>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</si>
  <si>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</si>
  <si>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</si>
  <si>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</si>
  <si>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</si>
  <si>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</si>
  <si>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</si>
  <si>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</si>
  <si>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</si>
  <si>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</si>
  <si>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</si>
  <si>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</si>
  <si>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</si>
  <si>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</si>
  <si>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</si>
  <si>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</si>
  <si>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</si>
  <si>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</si>
  <si>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</si>
  <si>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</si>
  <si>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</si>
  <si>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</si>
  <si>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</si>
  <si>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</si>
  <si>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</si>
  <si>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</si>
  <si>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</si>
  <si>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</si>
  <si>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</si>
  <si>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</si>
  <si>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</si>
  <si>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</si>
  <si>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</si>
  <si>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</si>
  <si>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</si>
  <si>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</si>
  <si>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</si>
  <si>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</si>
  <si>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</si>
  <si>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</si>
  <si>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</si>
  <si>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</si>
  <si>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</si>
  <si>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</si>
  <si>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</si>
  <si>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</si>
  <si>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</si>
  <si>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</si>
  <si>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</si>
  <si>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</si>
  <si>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</si>
  <si>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</si>
  <si>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</si>
  <si>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</si>
  <si>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</si>
  <si>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</si>
  <si>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</si>
  <si>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</si>
  <si>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</si>
  <si>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</si>
  <si>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</si>
  <si>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</si>
  <si>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</si>
  <si>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</si>
  <si>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</si>
  <si>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</si>
  <si>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</si>
  <si>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</si>
  <si>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</si>
  <si>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</si>
  <si>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</si>
  <si>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</si>
  <si>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</si>
  <si>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</si>
  <si>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</si>
  <si>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</si>
  <si>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</si>
  <si>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</si>
  <si>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</si>
  <si>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</si>
  <si>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</si>
  <si>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</si>
  <si>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</si>
  <si>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</si>
  <si>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</si>
  <si>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</si>
  <si>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</si>
  <si>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</si>
  <si>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</si>
  <si>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</si>
  <si>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</si>
  <si>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</si>
  <si>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</si>
  <si>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</si>
  <si>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</si>
  <si>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</si>
  <si>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</si>
  <si>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</si>
  <si>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</si>
  <si>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</si>
  <si>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</si>
  <si>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</si>
  <si>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</si>
  <si>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</si>
  <si>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</si>
  <si>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</si>
  <si>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</si>
  <si>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</si>
  <si>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</si>
  <si>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</si>
  <si>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</si>
  <si>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</si>
  <si>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</si>
  <si>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</si>
  <si>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</si>
  <si>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</si>
  <si>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</si>
  <si>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</si>
  <si>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</si>
  <si>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</si>
  <si>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</si>
  <si>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</si>
  <si>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</si>
  <si>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</si>
  <si>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</si>
  <si>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</si>
  <si>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</si>
  <si>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</si>
  <si>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</si>
  <si>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</si>
  <si>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</si>
  <si>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</si>
  <si>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</si>
  <si>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</si>
  <si>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</si>
  <si>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</si>
  <si>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</si>
  <si>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</si>
  <si>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</si>
  <si>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</si>
  <si>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</si>
  <si>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</si>
  <si>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</si>
  <si>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</si>
  <si>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</si>
  <si>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</si>
  <si>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</si>
  <si>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</si>
  <si>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</si>
  <si>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</si>
  <si>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</si>
  <si>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</si>
  <si>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</si>
  <si>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</si>
  <si>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</si>
  <si>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</si>
  <si>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</si>
  <si>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</si>
  <si>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</si>
  <si>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</si>
  <si>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</si>
  <si>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</si>
  <si>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</si>
  <si>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</si>
  <si>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</si>
  <si>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</si>
  <si>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</si>
  <si>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</si>
  <si>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</si>
  <si>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</si>
  <si>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</si>
  <si>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</si>
  <si>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</si>
  <si>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</si>
  <si>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</si>
  <si>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</si>
  <si>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</si>
  <si>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</si>
  <si>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</si>
  <si>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</si>
  <si>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</si>
  <si>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</si>
  <si>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</si>
  <si>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</si>
  <si>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</si>
  <si>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</si>
  <si>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</si>
  <si>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</si>
  <si>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</si>
  <si>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</si>
  <si>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</si>
  <si>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</si>
  <si>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</si>
  <si>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</si>
  <si>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</si>
  <si>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</si>
  <si>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</si>
  <si>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</si>
  <si>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</si>
  <si>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</si>
  <si>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</si>
  <si>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</si>
  <si>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</si>
  <si>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</si>
  <si>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</si>
  <si>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</si>
  <si>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</si>
  <si>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</si>
  <si>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</si>
  <si>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</si>
  <si>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</si>
  <si>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</si>
  <si>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</si>
  <si>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</si>
  <si>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</si>
  <si>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</si>
  <si>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</si>
  <si>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</si>
  <si>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</si>
  <si>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</si>
  <si>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</si>
  <si>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</si>
  <si>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</si>
  <si>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</si>
  <si>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</si>
  <si>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</si>
  <si>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</si>
  <si>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</si>
  <si>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</si>
  <si>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</si>
  <si>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</si>
  <si>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</si>
  <si>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</si>
  <si>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</si>
  <si>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</si>
  <si>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</si>
  <si>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</si>
  <si>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</si>
  <si>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</si>
  <si>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</si>
  <si>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</si>
  <si>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</si>
  <si>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</si>
  <si>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</si>
  <si>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</si>
  <si>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</si>
  <si>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</si>
  <si>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</si>
  <si>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</si>
  <si>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</si>
  <si>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</si>
  <si>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</si>
  <si>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</si>
  <si>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</si>
  <si>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</si>
  <si>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</si>
  <si>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</si>
  <si>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</si>
  <si>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</si>
  <si>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</si>
  <si>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</si>
  <si>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</si>
  <si>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</si>
  <si>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</si>
  <si>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</si>
  <si>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</si>
  <si>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</si>
  <si>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</si>
  <si>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</si>
  <si>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</si>
  <si>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</si>
  <si>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</si>
  <si>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</si>
  <si>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</si>
  <si>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</si>
  <si>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</si>
  <si>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</si>
  <si>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</si>
  <si>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</si>
  <si>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</si>
  <si>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</si>
  <si>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</si>
  <si>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</si>
  <si>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</si>
  <si>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</si>
  <si>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</si>
  <si>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</si>
  <si>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</si>
  <si>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</si>
  <si>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</si>
  <si>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</si>
  <si>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</si>
  <si>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</si>
  <si>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</si>
  <si>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</si>
  <si>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</si>
  <si>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</si>
  <si>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</si>
  <si>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</si>
  <si>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</si>
  <si>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</si>
  <si>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</si>
  <si>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</si>
  <si>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</si>
  <si>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</si>
  <si>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</si>
  <si>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</si>
  <si>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</si>
  <si>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</si>
  <si>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</si>
  <si>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</si>
  <si>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</si>
  <si>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</si>
  <si>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</si>
  <si>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</si>
  <si>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</si>
  <si>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</si>
  <si>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</si>
  <si>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</si>
  <si>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</si>
  <si>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</si>
  <si>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</si>
  <si>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</si>
  <si>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</si>
  <si>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</si>
  <si>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</si>
  <si>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</si>
  <si>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</si>
  <si>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</si>
  <si>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</si>
  <si>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</si>
  <si>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</si>
  <si>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</si>
  <si>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</si>
  <si>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</si>
  <si>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</si>
  <si>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</si>
  <si>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</si>
  <si>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</si>
  <si>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</si>
  <si>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</si>
  <si>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</si>
  <si>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</si>
  <si>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</si>
  <si>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</si>
  <si>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</si>
  <si>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</si>
  <si>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</si>
  <si>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</si>
  <si>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</si>
  <si>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</si>
  <si>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</si>
  <si>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</si>
  <si>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</si>
  <si>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</si>
  <si>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</si>
  <si>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</si>
  <si>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</si>
  <si>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</si>
  <si>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</si>
  <si>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</si>
  <si>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</si>
  <si>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</si>
  <si>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</si>
  <si>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</si>
  <si>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</si>
  <si>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</si>
  <si>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</si>
  <si>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</si>
  <si>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</si>
  <si>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</si>
  <si>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</si>
  <si>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</si>
  <si>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</si>
  <si>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</si>
  <si>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</si>
  <si>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</si>
  <si>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</si>
  <si>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</si>
  <si>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</si>
  <si>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</si>
  <si>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</si>
  <si>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</si>
  <si>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</si>
  <si>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</si>
  <si>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</si>
  <si>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</si>
  <si>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</si>
  <si>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</si>
  <si>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</si>
  <si>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</si>
  <si>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</si>
  <si>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</si>
  <si>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</si>
  <si>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</si>
  <si>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</si>
  <si>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</si>
  <si>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</si>
  <si>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</si>
  <si>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</si>
  <si>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</si>
  <si>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</si>
  <si>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</si>
  <si>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</si>
  <si>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</si>
  <si>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</si>
  <si>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</si>
  <si>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</si>
  <si>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</si>
  <si>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</si>
  <si>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</si>
  <si>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</si>
  <si>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</si>
  <si>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</si>
  <si>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</si>
  <si>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</si>
  <si>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</si>
  <si>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</si>
  <si>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</si>
  <si>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</si>
  <si>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</si>
  <si>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</si>
  <si>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</si>
  <si>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</si>
  <si>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</si>
  <si>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</si>
  <si>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</si>
  <si>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</si>
  <si>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</si>
  <si>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</si>
  <si>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</si>
  <si>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</si>
  <si>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</si>
  <si>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</si>
  <si>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</si>
  <si>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</si>
  <si>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</si>
  <si>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</si>
  <si>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</si>
  <si>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</si>
  <si>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</si>
  <si>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</si>
  <si>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</si>
  <si>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</si>
  <si>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</si>
  <si>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</si>
  <si>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</si>
  <si>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</si>
  <si>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</si>
  <si>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</si>
  <si>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</si>
  <si>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</si>
  <si>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</si>
  <si>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</si>
  <si>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</si>
  <si>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</si>
  <si>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</si>
  <si>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</si>
  <si>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</si>
  <si>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</si>
  <si>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</si>
  <si>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</si>
  <si>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</si>
  <si>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</si>
  <si>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</si>
  <si>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</si>
  <si>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</si>
  <si>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</si>
  <si>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</si>
  <si>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</si>
  <si>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</si>
  <si>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</si>
  <si>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</si>
  <si>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</si>
  <si>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</si>
  <si>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</si>
  <si>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</si>
  <si>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</si>
  <si>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</si>
  <si>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</si>
  <si>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</si>
  <si>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</si>
  <si>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</si>
  <si>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</si>
  <si>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</si>
  <si>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</si>
  <si>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</si>
  <si>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</si>
  <si>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</si>
  <si>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</si>
  <si>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</si>
  <si>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</si>
  <si>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</si>
  <si>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</si>
  <si>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</si>
  <si>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</si>
  <si>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</si>
  <si>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</si>
  <si>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</si>
  <si>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</si>
  <si>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</si>
  <si>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</si>
  <si>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</si>
  <si>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</si>
  <si>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</si>
  <si>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</si>
  <si>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</si>
  <si>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</si>
  <si>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</si>
  <si>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</si>
  <si>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</si>
  <si>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</si>
  <si>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</si>
  <si>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</si>
  <si>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</si>
  <si>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</si>
  <si>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</si>
  <si>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</si>
  <si>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</si>
  <si>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</si>
  <si>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</si>
  <si>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</si>
  <si>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</si>
  <si>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</si>
  <si>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</si>
  <si>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</si>
  <si>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</si>
  <si>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</si>
  <si>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</si>
  <si>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</si>
  <si>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</si>
  <si>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</si>
  <si>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</si>
  <si>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</si>
  <si>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</si>
  <si>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</si>
  <si>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</si>
  <si>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</si>
  <si>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</si>
  <si>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</si>
  <si>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</si>
  <si>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</si>
  <si>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</si>
  <si>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</si>
  <si>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</si>
  <si>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</si>
  <si>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</si>
  <si>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</si>
  <si>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</si>
  <si>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</si>
  <si>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</si>
  <si>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</si>
  <si>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</si>
  <si>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</si>
  <si>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</si>
  <si>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</si>
  <si>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</si>
  <si>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</si>
  <si>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</si>
  <si>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</si>
  <si>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</si>
  <si>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</si>
  <si>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</si>
  <si>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</si>
  <si>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</si>
  <si>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</si>
  <si>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</si>
  <si>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</si>
  <si>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</si>
  <si>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</si>
  <si>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</si>
  <si>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</si>
  <si>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</si>
  <si>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</si>
  <si>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</si>
  <si>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</si>
  <si>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</si>
  <si>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</si>
  <si>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</si>
  <si>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</si>
  <si>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</si>
  <si>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</si>
  <si>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</si>
  <si>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</si>
  <si>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</si>
  <si>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</si>
  <si>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</si>
  <si>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</si>
  <si>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</si>
  <si>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</si>
  <si>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</si>
  <si>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</si>
  <si>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</si>
  <si>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</si>
  <si>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</si>
  <si>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</si>
  <si>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</si>
  <si>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</si>
  <si>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</si>
  <si>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</si>
  <si>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</si>
  <si>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</si>
  <si>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</si>
  <si>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</si>
  <si>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</si>
  <si>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</si>
  <si>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</si>
  <si>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</si>
  <si>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</si>
  <si>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</si>
  <si>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</si>
  <si>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</si>
  <si>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</si>
  <si>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</si>
  <si>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</si>
  <si>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</si>
  <si>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</si>
  <si>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</si>
  <si>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</si>
  <si>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</si>
  <si>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</si>
  <si>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</si>
  <si>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</si>
  <si>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</si>
  <si>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</si>
  <si>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</si>
  <si>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</si>
  <si>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</si>
  <si>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</si>
  <si>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</si>
  <si>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</si>
  <si>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</si>
  <si>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</si>
  <si>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</si>
  <si>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</si>
  <si>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</si>
  <si>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</si>
  <si>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</si>
  <si>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</si>
  <si>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</si>
  <si>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</si>
  <si>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</si>
  <si>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</si>
  <si>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</si>
  <si>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</si>
  <si>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</si>
  <si>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</si>
  <si>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</si>
  <si>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</si>
  <si>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</si>
  <si>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</si>
  <si>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</si>
  <si>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</si>
  <si>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</si>
  <si>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</si>
  <si>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</si>
  <si>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</si>
  <si>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</si>
  <si>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</si>
  <si>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</si>
  <si>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</si>
  <si>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</si>
  <si>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</si>
  <si>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</si>
  <si>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</si>
  <si>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</si>
  <si>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</si>
  <si>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</si>
  <si>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</si>
  <si>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</si>
  <si>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</si>
  <si>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</si>
  <si>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</si>
  <si>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</si>
  <si>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</si>
  <si>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</si>
  <si>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</si>
  <si>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</si>
  <si>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</si>
  <si>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</si>
  <si>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</si>
  <si>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</si>
  <si>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</si>
  <si>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</si>
  <si>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</si>
  <si>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</si>
  <si>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</si>
  <si>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</si>
  <si>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</si>
  <si>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</si>
  <si>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</si>
  <si>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</si>
  <si>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</si>
  <si>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</si>
  <si>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</si>
  <si>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</si>
  <si>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</si>
  <si>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</si>
  <si>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</si>
  <si>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</si>
  <si>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</si>
  <si>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</si>
  <si>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</si>
  <si>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</si>
  <si>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</si>
  <si>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</si>
  <si>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</si>
  <si>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</si>
  <si>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</si>
  <si>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</si>
  <si>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</si>
  <si>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</si>
  <si>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</si>
  <si>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</si>
  <si>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</si>
  <si>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</si>
  <si>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</si>
  <si>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</si>
  <si>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</si>
  <si>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</si>
  <si>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</si>
  <si>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</si>
  <si>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</si>
  <si>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</si>
  <si>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</si>
  <si>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</si>
  <si>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</si>
  <si>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</si>
  <si>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</si>
  <si>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</si>
  <si>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</si>
  <si>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</si>
  <si>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</si>
  <si>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</si>
  <si>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</si>
  <si>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</si>
  <si>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</si>
  <si>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</si>
  <si>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</si>
  <si>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</si>
  <si>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</si>
  <si>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</si>
  <si>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</si>
  <si>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</si>
  <si>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</si>
  <si>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</si>
  <si>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</si>
  <si>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</si>
  <si>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</si>
  <si>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</si>
  <si>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</si>
  <si>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</si>
  <si>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</si>
  <si>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</si>
  <si>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</si>
  <si>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</si>
  <si>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</si>
  <si>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</si>
  <si>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</si>
  <si>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</si>
  <si>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</si>
  <si>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</si>
  <si>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</si>
  <si>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</si>
  <si>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</si>
  <si>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</si>
  <si>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</si>
  <si>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</si>
  <si>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</si>
  <si>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</si>
  <si>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</si>
  <si>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</si>
  <si>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</si>
  <si>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</si>
  <si>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</si>
  <si>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</si>
  <si>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</si>
  <si>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</si>
  <si>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</si>
  <si>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</si>
  <si>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</si>
  <si>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</si>
  <si>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</si>
  <si>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</si>
  <si>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</si>
  <si>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</si>
  <si>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</si>
  <si>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</si>
  <si>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</si>
  <si>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</si>
  <si>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</si>
  <si>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</si>
  <si>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</si>
  <si>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</si>
  <si>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</si>
  <si>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</si>
  <si>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</si>
  <si>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</si>
  <si>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</si>
  <si>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</si>
  <si>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</si>
  <si>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</si>
  <si>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</si>
  <si>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</si>
  <si>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</si>
  <si>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</si>
  <si>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</si>
  <si>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</si>
  <si>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</si>
  <si>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</si>
  <si>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</si>
  <si>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</si>
  <si>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</si>
  <si>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</si>
  <si>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</si>
  <si>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</si>
  <si>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</si>
  <si>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</si>
  <si>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</si>
  <si>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</si>
  <si>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</si>
  <si>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</si>
  <si>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</si>
  <si>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</si>
  <si>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</si>
  <si>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</si>
  <si>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</si>
  <si>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</si>
  <si>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</si>
  <si>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</si>
  <si>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</si>
  <si>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</si>
  <si>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</si>
  <si>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</si>
  <si>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</si>
  <si>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</si>
  <si>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</si>
  <si>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</si>
  <si>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</si>
  <si>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</si>
  <si>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</si>
  <si>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</si>
  <si>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</si>
  <si>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</si>
  <si>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</si>
  <si>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</si>
  <si>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</si>
  <si>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</si>
  <si>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</si>
  <si>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</si>
  <si>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</si>
  <si>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</si>
  <si>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</si>
  <si>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</si>
  <si>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</si>
  <si>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</si>
  <si>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</si>
  <si>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</si>
  <si>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</si>
  <si>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</si>
  <si>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</si>
  <si>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</si>
  <si>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</si>
  <si>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</si>
  <si>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</si>
  <si>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</si>
  <si>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</si>
  <si>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</si>
  <si>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</si>
  <si>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</si>
  <si>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</si>
  <si>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</si>
  <si>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</si>
  <si>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</si>
  <si>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</si>
  <si>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</si>
  <si>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</si>
  <si>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</si>
  <si>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</si>
  <si>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</si>
  <si>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</si>
  <si>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</si>
  <si>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</si>
  <si>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</si>
  <si>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</si>
  <si>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</si>
  <si>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</si>
  <si>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</si>
  <si>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</si>
  <si>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</si>
  <si>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</si>
  <si>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</si>
  <si>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</si>
  <si>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</si>
  <si>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</si>
  <si>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</si>
  <si>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</si>
  <si>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</si>
  <si>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</si>
  <si>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</si>
  <si>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</si>
  <si>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</si>
  <si>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</si>
  <si>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</si>
  <si>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</si>
  <si>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</si>
  <si>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</si>
  <si>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</si>
  <si>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</si>
  <si>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</si>
  <si>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</si>
  <si>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</si>
  <si>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</si>
  <si>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</si>
  <si>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</si>
  <si>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</si>
  <si>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</si>
  <si>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</si>
  <si>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</si>
  <si>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</si>
  <si>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</si>
  <si>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</si>
  <si>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</si>
  <si>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</si>
  <si>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</si>
  <si>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</si>
  <si>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</si>
  <si>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</si>
  <si>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</si>
  <si>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</si>
  <si>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</si>
  <si>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</si>
  <si>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</si>
  <si>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</si>
  <si>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</si>
  <si>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</si>
  <si>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</si>
  <si>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</si>
  <si>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</si>
  <si>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</si>
  <si>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</si>
  <si>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</si>
  <si>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</si>
  <si>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</si>
  <si>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</si>
  <si>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</si>
  <si>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</si>
  <si>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</si>
  <si>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</si>
  <si>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</si>
  <si>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</si>
  <si>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</si>
  <si>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</si>
  <si>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</si>
  <si>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</si>
  <si>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</si>
  <si>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</si>
  <si>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</si>
  <si>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</si>
  <si>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</si>
  <si>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</si>
  <si>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</si>
  <si>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</si>
  <si>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</si>
  <si>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</si>
  <si>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</si>
  <si>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</si>
  <si>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</si>
  <si>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</si>
  <si>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</si>
  <si>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</si>
  <si>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</si>
  <si>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</si>
  <si>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</si>
  <si>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</si>
  <si>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</si>
  <si>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</si>
  <si>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</si>
  <si>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</si>
  <si>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</si>
  <si>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</si>
  <si>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</si>
  <si>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</si>
  <si>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</si>
  <si>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</si>
  <si>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</si>
  <si>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</si>
  <si>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</si>
  <si>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</si>
  <si>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</si>
  <si>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</si>
  <si>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</si>
  <si>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</si>
  <si>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</si>
  <si>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</si>
  <si>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</si>
  <si>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</si>
  <si>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</si>
  <si>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</si>
  <si>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</si>
  <si>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</si>
  <si>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</si>
  <si>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</si>
  <si>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</si>
  <si>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</si>
  <si>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</si>
  <si>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</si>
  <si>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</si>
  <si>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</si>
  <si>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</si>
  <si>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</si>
  <si>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</si>
  <si>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</si>
  <si>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</si>
  <si>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</si>
  <si>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</si>
  <si>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</si>
  <si>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</si>
  <si>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</si>
  <si>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</si>
  <si>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</si>
  <si>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</si>
  <si>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</si>
  <si>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</si>
  <si>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</si>
  <si>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</si>
  <si>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</si>
  <si>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</si>
  <si>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</si>
  <si>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</si>
  <si>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</si>
  <si>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</si>
  <si>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</si>
  <si>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</si>
  <si>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</si>
  <si>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</si>
  <si>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</si>
  <si>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</si>
  <si>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</si>
  <si>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</si>
  <si>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</si>
  <si>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</si>
  <si>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</si>
  <si>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</si>
  <si>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</si>
  <si>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</si>
  <si>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</si>
  <si>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</si>
  <si>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</si>
  <si>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</si>
  <si>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</si>
  <si>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</si>
  <si>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</si>
  <si>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</si>
  <si>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</si>
  <si>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</si>
  <si>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</si>
  <si>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</si>
  <si>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</si>
  <si>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</si>
  <si>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</si>
  <si>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</si>
  <si>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</si>
  <si>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</si>
  <si>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</si>
  <si>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</si>
  <si>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</si>
  <si>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</si>
  <si>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</si>
  <si>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</si>
  <si>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</si>
  <si>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</si>
  <si>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</si>
  <si>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</si>
  <si>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</si>
  <si>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</si>
  <si>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</si>
  <si>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</si>
  <si>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</si>
  <si>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</si>
  <si>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</si>
  <si>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</si>
  <si>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</si>
  <si>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</si>
  <si>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</si>
  <si>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</si>
  <si>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</si>
  <si>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</si>
  <si>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</si>
  <si>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</si>
  <si>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</si>
  <si>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</si>
  <si>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</si>
  <si>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</si>
  <si>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</si>
  <si>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</si>
  <si>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</si>
  <si>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</si>
  <si>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</si>
  <si>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</si>
  <si>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</si>
  <si>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</si>
  <si>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</si>
  <si>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</si>
  <si>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</si>
  <si>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</si>
  <si>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</si>
  <si>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</si>
  <si>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</si>
  <si>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</si>
  <si>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</si>
  <si>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</si>
  <si>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</si>
  <si>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</si>
  <si>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</si>
  <si>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</si>
  <si>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</si>
  <si>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</si>
  <si>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</si>
  <si>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</si>
  <si>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</si>
  <si>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</si>
  <si>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</si>
  <si>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</si>
  <si>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</si>
  <si>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</si>
  <si>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</si>
  <si>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</si>
  <si>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</si>
  <si>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</si>
  <si>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</si>
  <si>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</si>
  <si>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</si>
  <si>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</si>
  <si>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</si>
  <si>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</si>
  <si>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</si>
  <si>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</si>
  <si>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</si>
  <si>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</si>
  <si>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</si>
  <si>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</si>
  <si>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</si>
  <si>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</si>
  <si>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</si>
  <si>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</si>
  <si>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</si>
  <si>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</si>
  <si>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</si>
  <si>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</si>
  <si>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</si>
  <si>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</si>
  <si>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</si>
  <si>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</si>
  <si>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</si>
  <si>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</si>
  <si>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</si>
  <si>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</si>
  <si>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</si>
  <si>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</si>
  <si>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</si>
  <si>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</si>
  <si>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</si>
  <si>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</si>
  <si>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</si>
  <si>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</si>
  <si>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</si>
  <si>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</si>
  <si>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</si>
  <si>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</si>
  <si>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</si>
  <si>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</si>
  <si>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</si>
  <si>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</si>
  <si>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</si>
  <si>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</si>
  <si>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</si>
  <si>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</si>
  <si>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</si>
  <si>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</si>
  <si>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</si>
  <si>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</si>
  <si>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</si>
  <si>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</si>
  <si>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</si>
  <si>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</si>
  <si>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</si>
  <si>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</si>
  <si>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</si>
  <si>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</si>
  <si>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</si>
  <si>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</si>
  <si>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</si>
  <si>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</si>
  <si>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</si>
  <si>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</si>
  <si>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</si>
  <si>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</si>
  <si>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</si>
  <si>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</si>
  <si>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</si>
  <si>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</si>
  <si>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</si>
  <si>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</si>
  <si>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</si>
  <si>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</si>
  <si>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</si>
  <si>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</si>
  <si>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</si>
  <si>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</si>
  <si>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</si>
  <si>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</si>
  <si>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</si>
  <si>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</si>
  <si>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</si>
  <si>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</si>
  <si>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</si>
  <si>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</si>
  <si>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</si>
  <si>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</si>
  <si>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</si>
  <si>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</si>
  <si>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</si>
  <si>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</si>
  <si>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</si>
  <si>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</si>
  <si>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</si>
  <si>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</si>
  <si>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</si>
  <si>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</si>
  <si>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</si>
  <si>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</si>
  <si>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</si>
  <si>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</si>
  <si>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</si>
  <si>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</si>
  <si>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</si>
  <si>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</si>
  <si>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</si>
  <si>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</si>
  <si>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</si>
  <si>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</si>
  <si>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</si>
  <si>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</si>
  <si>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</si>
  <si>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</si>
  <si>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</si>
  <si>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</si>
  <si>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</si>
  <si>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</si>
  <si>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</si>
  <si>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</si>
  <si>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</si>
  <si>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</si>
  <si>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</si>
  <si>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</si>
  <si>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</si>
  <si>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</si>
  <si>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</si>
  <si>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</si>
  <si>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</si>
  <si>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</si>
  <si>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</si>
  <si>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</si>
  <si>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</si>
  <si>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</si>
  <si>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</si>
  <si>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</si>
  <si>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</si>
  <si>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</si>
  <si>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</si>
  <si>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</si>
  <si>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</si>
  <si>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</si>
  <si>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</si>
  <si>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</si>
  <si>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</si>
  <si>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</si>
  <si>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</si>
  <si>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</si>
  <si>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</si>
  <si>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</si>
  <si>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</si>
  <si>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</si>
  <si>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</si>
  <si>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</si>
  <si>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</si>
  <si>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</si>
  <si>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</si>
  <si>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</si>
  <si>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</si>
  <si>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</si>
  <si>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</si>
  <si>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</si>
  <si>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</si>
  <si>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</si>
  <si>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</si>
  <si>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</si>
  <si>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</si>
  <si>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</si>
  <si>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</si>
  <si>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</si>
  <si>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</si>
  <si>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</si>
  <si>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</si>
  <si>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</si>
  <si>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</si>
  <si>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</si>
  <si>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</si>
  <si>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</si>
  <si>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</si>
  <si>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</si>
  <si>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</si>
  <si>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</si>
  <si>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</si>
  <si>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</si>
  <si>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</si>
  <si>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</si>
  <si>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</si>
  <si>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</si>
  <si>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</si>
  <si>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</si>
  <si>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</si>
  <si>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</si>
  <si>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</si>
  <si>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</si>
  <si>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</si>
  <si>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</si>
  <si>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</si>
  <si>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</si>
  <si>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</si>
  <si>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</si>
  <si>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</si>
  <si>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</si>
  <si>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</si>
  <si>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</si>
  <si>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</si>
  <si>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</si>
  <si>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</si>
  <si>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</si>
  <si>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</si>
  <si>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</si>
  <si>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</si>
  <si>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</si>
  <si>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</si>
  <si>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</si>
  <si>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</si>
  <si>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</si>
  <si>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</si>
  <si>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</si>
  <si>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</si>
  <si>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</si>
  <si>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</si>
  <si>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</si>
  <si>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</si>
  <si>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</si>
  <si>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</si>
  <si>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</si>
  <si>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</si>
  <si>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</si>
  <si>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</si>
  <si>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</si>
  <si>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</si>
  <si>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</si>
  <si>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</si>
  <si>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</si>
  <si>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</si>
  <si>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</si>
  <si>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</si>
  <si>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</si>
  <si>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</si>
  <si>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</si>
  <si>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</si>
  <si>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</si>
  <si>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</si>
  <si>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</si>
  <si>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</si>
  <si>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</si>
  <si>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</si>
  <si>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</si>
  <si>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</si>
  <si>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</si>
  <si>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</si>
  <si>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</si>
  <si>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</si>
  <si>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</si>
  <si>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</si>
  <si>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</si>
  <si>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</si>
  <si>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</si>
  <si>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</si>
  <si>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</si>
  <si>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</si>
  <si>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</si>
  <si>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</si>
  <si>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</si>
  <si>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</si>
  <si>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</si>
  <si>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</si>
  <si>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</si>
  <si>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</si>
  <si>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</si>
  <si>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</si>
  <si>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</si>
  <si>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</si>
  <si>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</si>
  <si>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</si>
  <si>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</si>
  <si>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</si>
  <si>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</si>
  <si>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</si>
  <si>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</si>
  <si>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</si>
  <si>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</si>
  <si>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</si>
  <si>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</si>
  <si>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</si>
  <si>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</si>
  <si>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</si>
  <si>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</si>
  <si>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</si>
  <si>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</si>
  <si>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</si>
  <si>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</si>
  <si>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</si>
  <si>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</si>
  <si>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</si>
  <si>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</si>
  <si>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</si>
  <si>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</si>
  <si>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</si>
  <si>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</si>
  <si>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</si>
  <si>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</si>
  <si>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</si>
  <si>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</si>
  <si>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</si>
  <si>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</si>
  <si>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</si>
  <si>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</si>
  <si>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</si>
  <si>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</si>
  <si>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</si>
  <si>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</si>
  <si>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</si>
  <si>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</si>
  <si>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</si>
  <si>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</si>
  <si>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</si>
  <si>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</si>
  <si>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</si>
  <si>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</si>
  <si>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</si>
  <si>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</si>
  <si>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</si>
  <si>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</si>
  <si>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</si>
  <si>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</si>
  <si>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</si>
  <si>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</si>
  <si>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</si>
  <si>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</si>
  <si>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</si>
  <si>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</si>
  <si>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</si>
  <si>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</si>
  <si>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</si>
  <si>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</si>
  <si>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</si>
  <si>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</si>
  <si>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</si>
  <si>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</si>
  <si>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</si>
  <si>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</si>
  <si>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</si>
  <si>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</si>
  <si>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</si>
  <si>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</si>
  <si>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</si>
  <si>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</si>
  <si>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</si>
  <si>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</si>
  <si>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</si>
  <si>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</si>
  <si>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</si>
  <si>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</si>
  <si>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</si>
  <si>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</si>
  <si>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</si>
  <si>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</si>
  <si>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</si>
  <si>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</si>
  <si>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</si>
  <si>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</si>
  <si>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</si>
  <si>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</si>
  <si>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</si>
  <si>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</si>
  <si>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</si>
  <si>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</si>
  <si>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</si>
  <si>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</si>
  <si>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</si>
  <si>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</si>
  <si>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</si>
  <si>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</si>
  <si>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</si>
  <si>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</si>
  <si>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</si>
  <si>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</si>
  <si>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</si>
  <si>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</si>
  <si>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</si>
  <si>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</si>
  <si>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</si>
  <si>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</si>
  <si>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</si>
  <si>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</si>
  <si>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</si>
  <si>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</si>
  <si>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</si>
  <si>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</si>
  <si>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</si>
  <si>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</si>
  <si>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</si>
  <si>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</si>
  <si>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</si>
  <si>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</si>
  <si>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</si>
  <si>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</si>
  <si>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</si>
  <si>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</si>
  <si>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</si>
  <si>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</si>
  <si>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</si>
  <si>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</si>
  <si>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</si>
  <si>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</si>
  <si>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</si>
  <si>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</si>
  <si>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</si>
  <si>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</si>
  <si>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</si>
  <si>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</si>
  <si>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</si>
  <si>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</si>
  <si>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</si>
  <si>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</si>
  <si>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</si>
  <si>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</si>
  <si>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</si>
  <si>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</si>
  <si>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</si>
  <si>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</si>
  <si>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</si>
  <si>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</si>
  <si>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</si>
  <si>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</si>
  <si>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</si>
  <si>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</si>
  <si>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</si>
  <si>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</si>
  <si>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</si>
  <si>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</si>
  <si>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</si>
  <si>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</si>
  <si>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</si>
  <si>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</si>
  <si>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</si>
  <si>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</si>
  <si>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</si>
  <si>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</si>
  <si>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</si>
  <si>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</si>
  <si>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</si>
  <si>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</si>
  <si>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</si>
  <si>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</si>
  <si>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</si>
  <si>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</si>
  <si>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</si>
  <si>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</si>
  <si>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</si>
  <si>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</si>
  <si>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</si>
  <si>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</si>
  <si>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</si>
  <si>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</si>
  <si>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</si>
  <si>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</si>
  <si>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</si>
  <si>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</si>
  <si>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</si>
  <si>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</si>
  <si>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</si>
  <si>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</si>
  <si>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</si>
  <si>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</si>
  <si>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</si>
  <si>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</si>
  <si>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</si>
  <si>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</si>
  <si>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</si>
  <si>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</si>
  <si>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</si>
  <si>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</si>
  <si>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</si>
  <si>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</si>
  <si>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</si>
  <si>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</si>
  <si>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</si>
  <si>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</si>
  <si>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</si>
  <si>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</si>
  <si>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</si>
  <si>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</si>
  <si>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</si>
  <si>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</si>
  <si>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</si>
  <si>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</si>
  <si>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</si>
  <si>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</si>
  <si>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</si>
  <si>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</si>
  <si>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</si>
  <si>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</si>
  <si>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</si>
  <si>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</si>
  <si>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</si>
  <si>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</si>
  <si>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</si>
  <si>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</si>
  <si>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</si>
  <si>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</si>
  <si>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</si>
  <si>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</si>
  <si>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</si>
  <si>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</si>
  <si>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</si>
  <si>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</si>
  <si>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</si>
  <si>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</si>
  <si>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</si>
  <si>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</si>
  <si>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</si>
  <si>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</si>
  <si>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</si>
  <si>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</si>
  <si>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</si>
  <si>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</si>
  <si>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</si>
  <si>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</si>
  <si>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</si>
  <si>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</si>
  <si>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</si>
  <si>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</si>
  <si>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</si>
  <si>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</si>
  <si>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</si>
  <si>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</si>
  <si>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</si>
  <si>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</si>
  <si>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</si>
  <si>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</si>
  <si>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</si>
  <si>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</si>
  <si>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</si>
  <si>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</si>
  <si>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</si>
  <si>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</si>
  <si>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</si>
  <si>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</si>
  <si>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</si>
  <si>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</si>
  <si>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</si>
  <si>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</si>
  <si>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</si>
  <si>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</si>
  <si>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</si>
  <si>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</si>
  <si>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</si>
  <si>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</si>
  <si>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</si>
  <si>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</si>
  <si>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</si>
  <si>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</si>
  <si>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</si>
  <si>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</si>
  <si>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</si>
  <si>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</si>
  <si>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</si>
  <si>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</si>
  <si>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</si>
  <si>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</si>
  <si>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</si>
  <si>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</si>
  <si>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</si>
  <si>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</si>
  <si>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</si>
  <si>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</si>
  <si>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</si>
  <si>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</si>
  <si>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</si>
  <si>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</si>
  <si>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</si>
  <si>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</si>
  <si>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</si>
  <si>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</si>
  <si>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</si>
  <si>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</si>
  <si>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</si>
  <si>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</si>
  <si>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</si>
  <si>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</si>
  <si>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</si>
  <si>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</si>
  <si>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</si>
  <si>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</si>
  <si>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</si>
  <si>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</si>
  <si>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</si>
  <si>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</si>
  <si>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</si>
  <si>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</si>
  <si>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</si>
  <si>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</si>
  <si>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</si>
  <si>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</si>
  <si>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</si>
  <si>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</si>
  <si>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</si>
  <si>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</si>
  <si>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</si>
  <si>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</si>
  <si>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</si>
  <si>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</si>
  <si>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</si>
  <si>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</si>
  <si>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</si>
  <si>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</si>
  <si>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</si>
  <si>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</si>
  <si>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</si>
  <si>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</si>
  <si>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</si>
  <si>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</si>
  <si>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</si>
  <si>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</si>
  <si>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</si>
  <si>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</si>
  <si>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</si>
  <si>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</si>
  <si>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</si>
  <si>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</si>
  <si>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</si>
  <si>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</si>
  <si>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</si>
  <si>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</si>
  <si>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</si>
  <si>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</si>
  <si>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</si>
  <si>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</si>
  <si>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</si>
  <si>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</si>
  <si>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</si>
  <si>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</si>
  <si>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</si>
  <si>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</si>
  <si>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</si>
  <si>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</si>
  <si>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</si>
  <si>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</si>
  <si>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</si>
  <si>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</si>
  <si>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</si>
  <si>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</si>
  <si>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</si>
  <si>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</si>
  <si>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</si>
  <si>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</si>
  <si>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</si>
  <si>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</si>
  <si>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</si>
  <si>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</si>
  <si>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</si>
  <si>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</si>
  <si>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</si>
  <si>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</si>
  <si>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</si>
  <si>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</si>
  <si>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</si>
  <si>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</si>
  <si>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</si>
  <si>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</si>
  <si>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</si>
  <si>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</si>
  <si>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</si>
  <si>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</si>
  <si>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</si>
  <si>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</si>
  <si>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</si>
  <si>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</si>
  <si>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</si>
  <si>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</si>
  <si>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</si>
  <si>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</si>
  <si>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</si>
  <si>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</si>
  <si>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</si>
  <si>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</si>
  <si>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</si>
  <si>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</si>
  <si>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</si>
  <si>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</si>
  <si>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</si>
  <si>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</si>
  <si>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</si>
  <si>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</si>
  <si>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</si>
  <si>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</si>
  <si>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</si>
  <si>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</si>
  <si>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</si>
  <si>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</si>
  <si>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</si>
  <si>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</si>
  <si>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</si>
  <si>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</si>
  <si>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</si>
  <si>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</si>
  <si>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</si>
  <si>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</si>
  <si>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</si>
  <si>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</si>
  <si>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</si>
  <si>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</si>
  <si>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</si>
  <si>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</si>
  <si>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</si>
  <si>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</si>
  <si>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</si>
  <si>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</si>
  <si>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</si>
  <si>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</si>
  <si>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</si>
  <si>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</si>
  <si>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</si>
  <si>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</si>
  <si>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</si>
  <si>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</si>
  <si>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</si>
  <si>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</si>
  <si>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</si>
  <si>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</si>
  <si>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</si>
  <si>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</si>
  <si>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</si>
  <si>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</si>
  <si>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</si>
  <si>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</si>
  <si>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</si>
  <si>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</si>
  <si>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</si>
  <si>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</si>
  <si>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</si>
  <si>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</si>
  <si>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</si>
  <si>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</si>
  <si>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</si>
  <si>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</si>
  <si>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</si>
  <si>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</si>
  <si>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</si>
  <si>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</si>
  <si>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</si>
  <si>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</si>
  <si>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</si>
  <si>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</si>
  <si>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</si>
  <si>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</si>
  <si>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</si>
  <si>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</si>
  <si>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</si>
  <si>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</si>
  <si>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</si>
  <si>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</si>
  <si>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</si>
  <si>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</si>
  <si>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</si>
  <si>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</si>
  <si>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</si>
  <si>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</si>
  <si>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</si>
  <si>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</si>
  <si>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</si>
  <si>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</si>
  <si>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</si>
  <si>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</si>
  <si>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</si>
  <si>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</si>
  <si>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</si>
  <si>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</si>
  <si>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</si>
  <si>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</si>
  <si>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</si>
  <si>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</si>
  <si>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</si>
  <si>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</si>
  <si>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</si>
  <si>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</si>
  <si>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</si>
  <si>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</si>
  <si>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</si>
  <si>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</si>
  <si>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</si>
  <si>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</si>
  <si>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</si>
  <si>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</si>
  <si>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</si>
  <si>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</si>
  <si>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</si>
  <si>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</si>
  <si>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</si>
  <si>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</si>
  <si>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</si>
  <si>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</si>
  <si>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</si>
  <si>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</si>
  <si>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</si>
  <si>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</si>
  <si>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</si>
  <si>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</si>
  <si>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</si>
  <si>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</si>
  <si>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</si>
  <si>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</si>
  <si>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</si>
  <si>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</si>
  <si>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</si>
  <si>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</si>
  <si>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</si>
  <si>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</si>
  <si>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</si>
  <si>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</si>
  <si>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</si>
  <si>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</si>
  <si>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</si>
  <si>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</si>
  <si>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</si>
  <si>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</si>
  <si>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</si>
  <si>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</si>
  <si>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</si>
  <si>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</si>
  <si>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</si>
  <si>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</si>
  <si>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</si>
  <si>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</si>
  <si>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</si>
  <si>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</si>
  <si>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</si>
  <si>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</si>
  <si>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</si>
  <si>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</si>
  <si>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</si>
  <si>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</si>
  <si>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</si>
  <si>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</si>
  <si>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</si>
  <si>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</si>
  <si>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</si>
  <si>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</si>
  <si>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</si>
  <si>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</si>
  <si>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</si>
  <si>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</si>
  <si>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</si>
  <si>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</si>
  <si>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</si>
  <si>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</si>
  <si>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</si>
  <si>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</si>
  <si>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</si>
  <si>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</si>
  <si>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</si>
  <si>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</si>
  <si>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</si>
  <si>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</si>
  <si>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</si>
  <si>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</si>
  <si>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</si>
  <si>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</si>
  <si>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</si>
  <si>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</si>
  <si>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</si>
  <si>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</si>
  <si>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</si>
  <si>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</si>
  <si>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</si>
  <si>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</si>
  <si>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</si>
  <si>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</si>
  <si>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</si>
  <si>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</si>
  <si>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</si>
  <si>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</si>
  <si>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</si>
  <si>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</si>
  <si>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</si>
  <si>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</si>
  <si>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</si>
  <si>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</si>
  <si>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</si>
  <si>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</si>
  <si>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</si>
  <si>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</si>
  <si>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</si>
  <si>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</si>
  <si>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</si>
  <si>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</si>
  <si>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</si>
  <si>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</si>
  <si>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</si>
  <si>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</si>
  <si>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</si>
  <si>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</si>
  <si>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</si>
  <si>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</si>
  <si>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</si>
  <si>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</si>
  <si>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</si>
  <si>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</si>
  <si>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</si>
  <si>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</si>
  <si>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</si>
  <si>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</si>
  <si>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</si>
  <si>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</si>
  <si>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</si>
  <si>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</si>
  <si>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</si>
  <si>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</si>
  <si>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</si>
  <si>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</si>
  <si>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</si>
  <si>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</si>
  <si>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</si>
  <si>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</si>
  <si>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</si>
  <si>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</si>
  <si>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</si>
  <si>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</si>
  <si>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</si>
  <si>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</si>
  <si>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</si>
  <si>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</si>
  <si>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</si>
  <si>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</si>
  <si>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</si>
  <si>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</si>
  <si>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</si>
  <si>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</si>
  <si>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</si>
  <si>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</si>
  <si>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</si>
  <si>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</si>
  <si>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</si>
  <si>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</si>
  <si>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</si>
  <si>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</si>
  <si>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</si>
  <si>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</si>
  <si>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</si>
  <si>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</si>
  <si>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</si>
  <si>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</si>
  <si>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</si>
  <si>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</si>
  <si>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</si>
  <si>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</si>
  <si>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</si>
  <si>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</si>
  <si>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</si>
  <si>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</si>
  <si>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</si>
  <si>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</si>
  <si>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</si>
  <si>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</si>
  <si>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</si>
  <si>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</si>
  <si>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</si>
  <si>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</si>
  <si>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</si>
  <si>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</si>
  <si>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</si>
  <si>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</si>
  <si>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</si>
  <si>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</si>
  <si>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</si>
  <si>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</si>
  <si>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</si>
  <si>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</si>
  <si>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</si>
  <si>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</si>
  <si>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</si>
  <si>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</si>
  <si>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</si>
  <si>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</si>
  <si>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</si>
  <si>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</si>
  <si>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</si>
  <si>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</si>
  <si>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</si>
  <si>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</si>
  <si>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</si>
  <si>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</si>
  <si>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</si>
  <si>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</si>
  <si>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</si>
  <si>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</si>
  <si>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</si>
  <si>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</si>
  <si>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</si>
  <si>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</si>
  <si>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</si>
  <si>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</si>
  <si>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</si>
  <si>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</si>
  <si>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</si>
  <si>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</si>
  <si>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</si>
  <si>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</si>
  <si>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</si>
  <si>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</si>
  <si>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</si>
  <si>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</si>
  <si>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</si>
  <si>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</si>
  <si>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</si>
  <si>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</si>
  <si>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</si>
  <si>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</si>
  <si>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</si>
  <si>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</si>
  <si>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</si>
  <si>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</si>
  <si>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</si>
  <si>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</si>
  <si>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</si>
  <si>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</si>
  <si>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</si>
  <si>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</si>
  <si>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</si>
  <si>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</si>
  <si>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</si>
  <si>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</si>
  <si>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</si>
  <si>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</si>
  <si>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</si>
  <si>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</si>
  <si>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</si>
  <si>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</si>
  <si>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</si>
  <si>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</si>
  <si>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</si>
  <si>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</si>
  <si>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</si>
  <si>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</si>
  <si>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</si>
  <si>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</si>
  <si>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</si>
  <si>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</si>
  <si>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</si>
  <si>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</si>
  <si>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</si>
  <si>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</si>
  <si>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</si>
  <si>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</si>
  <si>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</si>
  <si>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</si>
  <si>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</si>
  <si>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</si>
  <si>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</si>
  <si>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</si>
  <si>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</si>
  <si>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</si>
  <si>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</si>
  <si>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</si>
  <si>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</si>
  <si>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</si>
  <si>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</si>
  <si>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</si>
  <si>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</si>
  <si>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</si>
  <si>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</si>
  <si>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</si>
  <si>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</si>
  <si>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</si>
  <si>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</si>
  <si>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</si>
  <si>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</si>
  <si>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</si>
  <si>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</si>
  <si>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</si>
  <si>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</si>
  <si>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</si>
  <si>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</si>
  <si>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</si>
  <si>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</si>
  <si>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</si>
  <si>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</si>
  <si>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</si>
  <si>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</si>
  <si>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</si>
  <si>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</si>
  <si>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</si>
  <si>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</si>
  <si>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</si>
  <si>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</si>
  <si>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</si>
  <si>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</si>
  <si>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</si>
  <si>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</si>
  <si>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</si>
  <si>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</si>
  <si>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</si>
  <si>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</si>
  <si>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</si>
  <si>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</si>
  <si>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</si>
  <si>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</si>
  <si>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</si>
  <si>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</si>
  <si>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</si>
  <si>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</si>
  <si>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</si>
  <si>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</si>
  <si>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</si>
  <si>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</si>
  <si>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</si>
  <si>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</si>
  <si>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</si>
  <si>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</si>
  <si>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</si>
  <si>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</si>
  <si>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</si>
  <si>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</si>
  <si>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</si>
  <si>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</si>
  <si>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</si>
  <si>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</si>
  <si>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</si>
  <si>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</si>
  <si>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</si>
  <si>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</si>
  <si>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</si>
  <si>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</si>
  <si>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</si>
  <si>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</si>
  <si>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</si>
  <si>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</si>
  <si>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</si>
  <si>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</si>
  <si>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</si>
  <si>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</si>
  <si>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</si>
  <si>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</si>
  <si>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</si>
  <si>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</si>
  <si>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</si>
  <si>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</si>
  <si>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</si>
  <si>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</si>
  <si>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</si>
  <si>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</si>
  <si>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</si>
  <si>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</si>
  <si>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</si>
  <si>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</si>
  <si>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</si>
  <si>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</si>
  <si>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</si>
  <si>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</si>
  <si>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</si>
  <si>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</si>
  <si>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</si>
  <si>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</si>
  <si>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</si>
  <si>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</si>
  <si>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</si>
  <si>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</si>
  <si>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</si>
  <si>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</si>
  <si>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</si>
  <si>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</si>
  <si>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</si>
  <si>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</si>
  <si>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</si>
  <si>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</si>
  <si>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</si>
  <si>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</si>
  <si>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</si>
  <si>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</si>
  <si>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</si>
  <si>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</si>
  <si>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</si>
  <si>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</si>
  <si>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</si>
  <si>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</si>
  <si>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</si>
  <si>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</si>
  <si>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</si>
  <si>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</si>
  <si>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</si>
  <si>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</si>
  <si>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</si>
  <si>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</si>
  <si>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</si>
  <si>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</si>
  <si>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</si>
  <si>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</si>
  <si>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</si>
  <si>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</si>
  <si>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</si>
  <si>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</si>
  <si>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</si>
  <si>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</si>
  <si>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</si>
  <si>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</si>
  <si>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</si>
  <si>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</si>
  <si>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</si>
  <si>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</si>
  <si>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</si>
  <si>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</si>
  <si>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</si>
  <si>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</si>
  <si>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</si>
  <si>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</si>
  <si>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</si>
  <si>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</si>
  <si>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</si>
  <si>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</si>
  <si>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</si>
  <si>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</si>
  <si>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</si>
  <si>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</si>
  <si>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</si>
  <si>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</si>
  <si>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</si>
  <si>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</si>
  <si>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</si>
  <si>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</si>
  <si>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</si>
  <si>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</si>
  <si>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</si>
  <si>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</si>
  <si>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</si>
  <si>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</si>
  <si>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</si>
  <si>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</si>
  <si>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</si>
  <si>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</si>
  <si>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</si>
  <si>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</si>
  <si>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</si>
  <si>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</si>
  <si>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</si>
  <si>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</si>
  <si>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</si>
  <si>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</si>
  <si>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</si>
  <si>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</si>
  <si>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</si>
  <si>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</si>
  <si>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</si>
  <si>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</si>
  <si>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</si>
  <si>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</si>
  <si>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</si>
  <si>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</si>
  <si>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</si>
  <si>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</si>
  <si>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</si>
  <si>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</si>
  <si>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</si>
  <si>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</si>
  <si>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</si>
  <si>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</si>
  <si>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</si>
  <si>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</si>
  <si>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</si>
  <si>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</si>
  <si>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</si>
  <si>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</si>
  <si>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</si>
  <si>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</si>
  <si>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</si>
  <si>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</si>
  <si>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</si>
  <si>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</si>
  <si>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</si>
  <si>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</si>
  <si>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</si>
  <si>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</si>
  <si>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</si>
  <si>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</si>
  <si>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</si>
  <si>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</si>
  <si>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</si>
  <si>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</si>
  <si>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</si>
  <si>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</si>
  <si>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</si>
  <si>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</si>
  <si>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</si>
  <si>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</si>
  <si>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</si>
  <si>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</si>
  <si>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</si>
  <si>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</si>
  <si>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</si>
  <si>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</si>
  <si>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</si>
  <si>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</si>
  <si>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</si>
  <si>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</si>
  <si>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</si>
  <si>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</si>
  <si>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</si>
  <si>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</si>
  <si>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</si>
  <si>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</si>
  <si>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</si>
  <si>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</si>
  <si>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</si>
  <si>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</si>
  <si>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</si>
  <si>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</si>
  <si>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</si>
  <si>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</si>
  <si>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</si>
  <si>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</si>
  <si>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</si>
  <si>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</si>
  <si>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</si>
  <si>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</si>
  <si>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</si>
  <si>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</si>
  <si>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</si>
  <si>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</si>
  <si>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</si>
  <si>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</si>
  <si>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</si>
  <si>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</si>
  <si>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</si>
  <si>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</si>
  <si>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</si>
  <si>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</si>
  <si>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</si>
  <si>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</si>
  <si>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</si>
  <si>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</si>
  <si>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</si>
  <si>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</si>
  <si>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</si>
  <si>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</si>
  <si>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</si>
  <si>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</si>
  <si>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</si>
  <si>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</si>
  <si>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</si>
  <si>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</si>
  <si>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</si>
  <si>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</si>
  <si>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</si>
  <si>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</si>
  <si>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</si>
  <si>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</si>
  <si>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</si>
  <si>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</si>
  <si>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</si>
  <si>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</si>
  <si>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</si>
  <si>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</si>
  <si>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</si>
  <si>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</si>
  <si>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</si>
  <si>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</si>
  <si>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</si>
  <si>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</si>
  <si>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</si>
  <si>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</si>
  <si>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</si>
  <si>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</si>
  <si>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</si>
  <si>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</si>
  <si>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</si>
  <si>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</si>
  <si>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</si>
  <si>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</si>
  <si>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</si>
  <si>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</si>
  <si>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</si>
  <si>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</si>
  <si>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</si>
  <si>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</si>
  <si>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</si>
  <si>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</si>
  <si>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</si>
  <si>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</si>
  <si>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</si>
  <si>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</si>
  <si>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</si>
  <si>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</si>
  <si>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</si>
  <si>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</si>
  <si>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</si>
  <si>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</si>
  <si>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</si>
  <si>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</si>
  <si>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</si>
  <si>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</si>
  <si>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</si>
  <si>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</si>
  <si>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</si>
  <si>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</si>
  <si>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</si>
  <si>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</si>
  <si>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</si>
  <si>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</si>
  <si>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</si>
  <si>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</si>
  <si>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</si>
  <si>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</si>
  <si>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</si>
  <si>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</si>
  <si>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</si>
  <si>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</si>
  <si>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</si>
  <si>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</si>
  <si>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</si>
  <si>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</si>
  <si>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</si>
  <si>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</si>
  <si>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</si>
  <si>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</si>
  <si>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</si>
  <si>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</si>
  <si>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</si>
  <si>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</si>
  <si>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</si>
  <si>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</si>
  <si>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</si>
  <si>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</si>
  <si>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</si>
  <si>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</si>
  <si>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</si>
  <si>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</si>
  <si>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</si>
  <si>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</si>
  <si>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</si>
  <si>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</si>
  <si>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</si>
  <si>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</si>
  <si>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</si>
  <si>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</si>
  <si>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</si>
  <si>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</si>
  <si>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</si>
  <si>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</si>
  <si>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</si>
  <si>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</si>
  <si>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</si>
  <si>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</si>
  <si>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</si>
  <si>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</si>
  <si>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</si>
  <si>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</si>
  <si>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</si>
  <si>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</si>
  <si>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</si>
  <si>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</si>
  <si>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</si>
  <si>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</si>
  <si>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</si>
  <si>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</si>
  <si>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</si>
  <si>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</si>
  <si>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</si>
  <si>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</si>
  <si>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</si>
  <si>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</si>
  <si>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</si>
  <si>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</si>
  <si>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</si>
  <si>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</si>
  <si>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</si>
  <si>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</si>
  <si>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</si>
  <si>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</si>
  <si>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</si>
  <si>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</si>
  <si>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</si>
  <si>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</si>
  <si>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</si>
  <si>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</si>
  <si>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</si>
  <si>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</si>
  <si>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</si>
  <si>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</si>
  <si>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</si>
  <si>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</si>
  <si>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</si>
  <si>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</si>
  <si>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</si>
  <si>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</si>
  <si>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</si>
  <si>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</si>
  <si>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</si>
  <si>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</si>
  <si>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</si>
  <si>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</si>
  <si>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</si>
  <si>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</si>
  <si>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</si>
  <si>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</si>
  <si>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</si>
  <si>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</si>
  <si>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</si>
  <si>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</si>
  <si>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</si>
  <si>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</si>
  <si>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</si>
  <si>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</si>
  <si>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</si>
  <si>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</si>
  <si>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</si>
  <si>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</si>
  <si>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</si>
  <si>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</si>
  <si>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</si>
  <si>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</si>
  <si>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</si>
  <si>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</si>
  <si>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</si>
  <si>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</si>
  <si>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</si>
  <si>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</si>
  <si>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</si>
  <si>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</si>
  <si>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</si>
  <si>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</si>
  <si>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</si>
  <si>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</si>
  <si>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</si>
  <si>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</si>
  <si>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</si>
  <si>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</si>
  <si>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</si>
  <si>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</si>
  <si>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</si>
  <si>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</si>
  <si>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</si>
  <si>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</si>
  <si>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</si>
  <si>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</si>
  <si>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</si>
  <si>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</si>
  <si>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</si>
  <si>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</si>
  <si>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</si>
  <si>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</si>
  <si>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</si>
  <si>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</si>
  <si>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</si>
  <si>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</si>
  <si>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</si>
  <si>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</si>
  <si>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</si>
  <si>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</si>
  <si>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</si>
  <si>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</si>
  <si>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</si>
  <si>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</si>
  <si>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</si>
  <si>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</si>
  <si>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</si>
  <si>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</si>
  <si>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</si>
  <si>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</si>
  <si>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</si>
  <si>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</si>
  <si>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</si>
  <si>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</si>
  <si>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</si>
  <si>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</si>
  <si>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</si>
  <si>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</si>
  <si>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</si>
  <si>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</si>
  <si>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</si>
  <si>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</si>
  <si>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</si>
  <si>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</si>
  <si>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</si>
  <si>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</si>
  <si>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</si>
  <si>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</si>
  <si>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</si>
  <si>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</si>
  <si>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</si>
  <si>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</si>
  <si>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</si>
  <si>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</si>
  <si>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</si>
  <si>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</si>
  <si>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</si>
  <si>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</si>
  <si>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</si>
  <si>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</si>
  <si>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</si>
  <si>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</si>
  <si>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</si>
  <si>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</si>
  <si>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</si>
  <si>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</si>
  <si>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</si>
  <si>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</si>
  <si>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</si>
  <si>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</si>
  <si>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</si>
  <si>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</si>
  <si>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</si>
  <si>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</si>
  <si>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</si>
  <si>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</si>
  <si>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</si>
  <si>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</si>
  <si>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</si>
  <si>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</si>
  <si>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</si>
  <si>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</si>
  <si>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</si>
  <si>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</si>
  <si>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</si>
  <si>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</si>
  <si>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</si>
  <si>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</si>
  <si>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</si>
  <si>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</si>
  <si>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</si>
  <si>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</si>
  <si>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</si>
  <si>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</si>
  <si>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</si>
  <si>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</si>
  <si>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</si>
  <si>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</si>
  <si>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</si>
  <si>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</si>
  <si>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</si>
  <si>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</si>
  <si>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</si>
  <si>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</si>
  <si>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</si>
  <si>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</si>
  <si>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</si>
  <si>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</si>
  <si>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</si>
  <si>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</si>
  <si>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</si>
  <si>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</si>
  <si>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</si>
  <si>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</si>
  <si>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</si>
  <si>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</si>
  <si>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</si>
  <si>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</si>
  <si>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</si>
  <si>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</si>
  <si>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</si>
  <si>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</si>
  <si>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</si>
  <si>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</si>
  <si>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</si>
  <si>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</si>
  <si>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</si>
  <si>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</si>
  <si>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</si>
  <si>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</si>
  <si>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</si>
  <si>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</si>
  <si>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</si>
  <si>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</si>
  <si>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</si>
  <si>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</si>
  <si>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</si>
  <si>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</si>
  <si>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</si>
  <si>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</si>
  <si>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</si>
  <si>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</si>
  <si>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</si>
  <si>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</si>
  <si>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</si>
  <si>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</si>
  <si>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</si>
  <si>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</si>
  <si>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</si>
  <si>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</si>
  <si>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</si>
  <si>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</si>
  <si>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</si>
  <si>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</si>
  <si>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</si>
  <si>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</si>
  <si>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</si>
  <si>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</si>
  <si>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</si>
  <si>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</si>
  <si>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</si>
  <si>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</si>
  <si>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</si>
  <si>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</si>
  <si>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</si>
  <si>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</si>
  <si>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</si>
  <si>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</si>
  <si>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</si>
  <si>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</si>
  <si>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</si>
  <si>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</si>
  <si>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</si>
  <si>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</si>
  <si>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</si>
  <si>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</si>
  <si>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</si>
  <si>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</si>
  <si>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</si>
  <si>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</si>
  <si>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</si>
  <si>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</si>
  <si>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</si>
  <si>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</si>
  <si>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</si>
  <si>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</si>
  <si>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</si>
  <si>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</si>
  <si>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</si>
  <si>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</si>
  <si>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</si>
  <si>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</si>
  <si>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</si>
  <si>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</si>
  <si>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</si>
  <si>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</si>
  <si>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</si>
  <si>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</si>
  <si>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</si>
  <si>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</si>
  <si>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</si>
  <si>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</si>
  <si>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</si>
  <si>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</si>
  <si>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</si>
  <si>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</si>
  <si>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</si>
  <si>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</si>
  <si>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</si>
  <si>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</si>
  <si>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</si>
  <si>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</si>
  <si>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</si>
  <si>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</si>
  <si>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</si>
  <si>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</si>
  <si>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</si>
  <si>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</si>
  <si>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</si>
  <si>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</si>
  <si>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</si>
  <si>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</si>
  <si>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</si>
  <si>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</si>
  <si>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</si>
  <si>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</si>
  <si>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</si>
  <si>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</si>
  <si>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</si>
  <si>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</si>
  <si>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</si>
  <si>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</si>
  <si>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</si>
  <si>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</si>
  <si>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</si>
  <si>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</si>
  <si>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</si>
  <si>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</si>
  <si>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</si>
  <si>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</si>
  <si>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</si>
  <si>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</si>
  <si>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</si>
  <si>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</si>
  <si>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</si>
  <si>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</si>
  <si>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</si>
  <si>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</si>
  <si>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</si>
  <si>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</si>
  <si>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</si>
  <si>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</si>
  <si>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</si>
  <si>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</si>
  <si>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</si>
  <si>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</si>
  <si>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</si>
  <si>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</si>
  <si>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</si>
  <si>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</si>
  <si>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</si>
  <si>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</si>
  <si>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</si>
  <si>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</si>
  <si>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</si>
  <si>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</si>
  <si>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</si>
  <si>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</si>
  <si>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</si>
  <si>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</si>
  <si>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</si>
  <si>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</si>
  <si>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</si>
  <si>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</si>
  <si>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</si>
  <si>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</si>
  <si>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</si>
  <si>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</si>
  <si>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</si>
  <si>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</si>
  <si>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</si>
  <si>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</si>
  <si>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</si>
  <si>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</si>
  <si>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</si>
  <si>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</si>
  <si>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</si>
  <si>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</si>
  <si>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</si>
  <si>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</si>
  <si>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</si>
  <si>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</si>
  <si>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</si>
  <si>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</si>
  <si>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</si>
  <si>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</si>
  <si>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</si>
  <si>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</si>
  <si>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</si>
  <si>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</si>
  <si>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</si>
  <si>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</si>
  <si>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</si>
  <si>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</si>
  <si>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</si>
  <si>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</si>
  <si>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</si>
  <si>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</si>
  <si>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</si>
  <si>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</si>
  <si>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</si>
  <si>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</si>
  <si>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</si>
  <si>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</si>
  <si>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</si>
  <si>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</si>
  <si>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</si>
  <si>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</si>
  <si>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</si>
  <si>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</si>
  <si>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</si>
  <si>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</si>
  <si>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</si>
  <si>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</si>
  <si>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</si>
  <si>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</si>
  <si>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</si>
  <si>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</si>
  <si>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</si>
  <si>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</si>
  <si>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</si>
  <si>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</si>
  <si>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</si>
  <si>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</si>
  <si>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</si>
  <si>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</si>
  <si>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</si>
  <si>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</si>
  <si>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</si>
  <si>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</si>
  <si>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</si>
  <si>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</si>
  <si>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</si>
  <si>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</si>
  <si>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</si>
  <si>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</si>
  <si>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</si>
  <si>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</si>
  <si>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</si>
  <si>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</si>
  <si>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</si>
  <si>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</si>
  <si>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</si>
  <si>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</si>
  <si>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</si>
  <si>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</si>
  <si>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</si>
  <si>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</si>
  <si>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</si>
  <si>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</si>
  <si>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</si>
  <si>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</si>
  <si>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</si>
  <si>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</si>
  <si>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</si>
  <si>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</si>
  <si>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</si>
  <si>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</si>
  <si>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</si>
  <si>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</si>
  <si>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</si>
  <si>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</si>
  <si>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</si>
  <si>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</si>
  <si>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</si>
  <si>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</si>
  <si>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</si>
  <si>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</si>
  <si>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</si>
  <si>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</si>
  <si>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</si>
  <si>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</si>
  <si>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</si>
  <si>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</si>
  <si>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</si>
  <si>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</si>
  <si>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</si>
  <si>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</si>
  <si>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</si>
  <si>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</si>
  <si>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</si>
  <si>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</si>
  <si>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</si>
  <si>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</si>
  <si>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</si>
  <si>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</si>
  <si>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</si>
  <si>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</si>
  <si>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</si>
  <si>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</si>
  <si>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</si>
  <si>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</si>
  <si>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</si>
  <si>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</si>
  <si>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</si>
  <si>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</si>
  <si>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</si>
  <si>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</si>
  <si>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</si>
  <si>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</si>
  <si>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</si>
  <si>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</si>
  <si>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</si>
  <si>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</si>
  <si>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</si>
  <si>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</si>
  <si>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</si>
  <si>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</si>
  <si>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</si>
  <si>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</si>
  <si>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</si>
  <si>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</si>
  <si>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</si>
  <si>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</si>
  <si>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</si>
  <si>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</si>
  <si>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</si>
  <si>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</si>
  <si>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</si>
  <si>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</si>
  <si>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</si>
  <si>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</si>
  <si>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</si>
  <si>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</si>
  <si>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</si>
  <si>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</si>
  <si>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</si>
  <si>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</si>
  <si>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</si>
  <si>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</si>
  <si>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</si>
  <si>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</si>
  <si>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</si>
  <si>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</si>
  <si>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</si>
  <si>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</si>
  <si>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</si>
  <si>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</si>
  <si>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</si>
  <si>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</si>
  <si>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</si>
  <si>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</si>
  <si>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</si>
  <si>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</si>
  <si>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</si>
  <si>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</si>
  <si>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</si>
  <si>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</si>
  <si>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</si>
  <si>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</si>
  <si>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</si>
  <si>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</si>
  <si>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</si>
  <si>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</si>
  <si>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</si>
  <si>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</si>
  <si>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</si>
  <si>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</si>
  <si>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</si>
  <si>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</si>
  <si>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</si>
  <si>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</si>
  <si>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</si>
  <si>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</si>
  <si>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</si>
  <si>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</si>
  <si>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</si>
  <si>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</si>
  <si>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</si>
  <si>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</si>
  <si>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</si>
  <si>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</si>
  <si>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</si>
  <si>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</si>
  <si>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</si>
  <si>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</si>
  <si>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</si>
  <si>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</si>
  <si>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</si>
  <si>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</si>
  <si>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</si>
  <si>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</si>
  <si>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</si>
  <si>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</si>
  <si>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</si>
  <si>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</si>
  <si>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</si>
  <si>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</si>
  <si>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</si>
  <si>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</si>
  <si>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</si>
  <si>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</si>
  <si>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</si>
  <si>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</si>
  <si>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</si>
  <si>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</si>
  <si>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</si>
  <si>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</si>
  <si>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</si>
  <si>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</si>
  <si>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</si>
  <si>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</si>
  <si>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</si>
  <si>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</si>
  <si>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</si>
  <si>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</si>
  <si>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</si>
  <si>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</si>
  <si>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</si>
  <si>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</si>
  <si>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</si>
  <si>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</si>
  <si>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</si>
  <si>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</si>
  <si>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</si>
  <si>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</si>
  <si>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</si>
  <si>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</si>
  <si>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</si>
  <si>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</si>
  <si>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</si>
  <si>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</si>
  <si>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</si>
  <si>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</si>
  <si>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</si>
  <si>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</si>
  <si>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</si>
  <si>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</si>
  <si>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</si>
  <si>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</si>
  <si>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</si>
  <si>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</si>
  <si>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</si>
  <si>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</si>
  <si>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</si>
  <si>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</si>
  <si>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</si>
  <si>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</si>
  <si>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</si>
  <si>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</si>
  <si>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</si>
  <si>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</si>
  <si>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</si>
  <si>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</si>
  <si>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</si>
  <si>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</si>
  <si>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</si>
  <si>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</si>
  <si>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</si>
  <si>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</si>
  <si>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</si>
  <si>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</si>
  <si>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</si>
  <si>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</si>
  <si>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</si>
  <si>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</si>
  <si>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</si>
  <si>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</si>
  <si>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</si>
  <si>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</si>
  <si>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</si>
  <si>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</si>
  <si>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</si>
  <si>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</si>
  <si>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</si>
  <si>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</si>
  <si>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</si>
  <si>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</si>
  <si>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</si>
  <si>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</si>
  <si>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</si>
  <si>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</si>
  <si>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</si>
  <si>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</si>
  <si>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</si>
  <si>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</si>
  <si>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</si>
  <si>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</si>
  <si>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</si>
  <si>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</si>
  <si>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</si>
  <si>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</si>
  <si>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</si>
  <si>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</si>
  <si>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</si>
  <si>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</si>
  <si>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</si>
  <si>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</si>
  <si>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</si>
  <si>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</si>
  <si>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</si>
  <si>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</si>
  <si>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</si>
  <si>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</si>
  <si>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</si>
  <si>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</si>
  <si>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</si>
  <si>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</si>
  <si>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</si>
  <si>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</si>
  <si>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</si>
  <si>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</si>
  <si>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</si>
  <si>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</si>
  <si>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</si>
  <si>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</si>
  <si>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</si>
  <si>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</si>
  <si>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</si>
  <si>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</si>
  <si>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</si>
  <si>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</si>
  <si>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</si>
  <si>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</si>
  <si>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</si>
  <si>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</si>
  <si>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</si>
  <si>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</si>
  <si>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</si>
  <si>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</si>
  <si>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</si>
  <si>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</si>
  <si>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</si>
  <si>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</si>
  <si>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</si>
  <si>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</si>
  <si>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</si>
  <si>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</si>
  <si>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</si>
  <si>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</si>
  <si>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</si>
  <si>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</si>
  <si>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</si>
  <si>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</si>
  <si>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</si>
  <si>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</si>
  <si>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</si>
  <si>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</si>
  <si>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</si>
  <si>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</si>
  <si>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</si>
  <si>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</si>
  <si>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</si>
  <si>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</si>
  <si>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</si>
  <si>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</si>
  <si>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</si>
  <si>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</si>
  <si>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</si>
  <si>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</si>
  <si>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</si>
  <si>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</si>
  <si>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</si>
  <si>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</si>
  <si>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</si>
  <si>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</si>
  <si>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</si>
  <si>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</si>
  <si>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</si>
  <si>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</si>
  <si>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</si>
  <si>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</si>
  <si>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</si>
  <si>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</si>
  <si>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</si>
  <si>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</si>
  <si>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</si>
  <si>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</si>
  <si>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</si>
  <si>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</si>
  <si>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</si>
  <si>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</si>
  <si>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</si>
  <si>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</si>
  <si>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</si>
  <si>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</si>
  <si>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</si>
  <si>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</si>
  <si>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</si>
  <si>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</si>
  <si>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</si>
  <si>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</si>
  <si>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</si>
  <si>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</si>
  <si>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</si>
  <si>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</si>
  <si>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</si>
  <si>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</si>
  <si>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</si>
  <si>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</si>
  <si>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</si>
  <si>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</si>
  <si>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</si>
  <si>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</si>
  <si>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</si>
  <si>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</si>
  <si>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</si>
  <si>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</si>
  <si>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</si>
  <si>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</si>
  <si>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</si>
  <si>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</si>
  <si>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</si>
  <si>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</si>
  <si>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</si>
  <si>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</si>
  <si>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</si>
  <si>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</si>
  <si>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</si>
  <si>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</si>
  <si>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</si>
  <si>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</si>
  <si>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</si>
  <si>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</si>
  <si>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</si>
  <si>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</si>
  <si>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</si>
  <si>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</si>
  <si>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</si>
  <si>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</si>
  <si>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</si>
  <si>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</si>
  <si>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</si>
  <si>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</si>
  <si>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</si>
  <si>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</si>
  <si>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</si>
  <si>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</si>
  <si>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</si>
  <si>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</si>
  <si>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</si>
  <si>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</si>
  <si>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</si>
  <si>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</si>
  <si>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</si>
  <si>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</si>
  <si>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</si>
  <si>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</si>
  <si>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</si>
  <si>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</si>
  <si>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</si>
  <si>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</si>
  <si>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</si>
  <si>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</si>
  <si>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</si>
  <si>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</si>
  <si>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</si>
  <si>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</si>
  <si>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</si>
  <si>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</si>
  <si>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</si>
  <si>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</si>
  <si>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</si>
  <si>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</si>
  <si>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</si>
  <si>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</si>
  <si>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</si>
  <si>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</si>
  <si>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</si>
  <si>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</si>
  <si>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</si>
  <si>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</si>
  <si>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</si>
  <si>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</si>
  <si>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</si>
  <si>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</si>
  <si>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</si>
  <si>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</si>
  <si>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</si>
  <si>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</si>
  <si>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</si>
  <si>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</si>
  <si>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</si>
  <si>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</si>
  <si>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</si>
  <si>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</si>
  <si>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</si>
  <si>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</si>
  <si>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</si>
  <si>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</si>
  <si>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</si>
  <si>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</si>
  <si>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</si>
  <si>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</si>
  <si>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</si>
  <si>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</si>
  <si>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</si>
  <si>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</si>
  <si>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</si>
  <si>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</si>
  <si>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</si>
  <si>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</si>
  <si>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</si>
  <si>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</si>
  <si>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</si>
  <si>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</si>
  <si>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</si>
  <si>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</si>
  <si>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</si>
  <si>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</si>
  <si>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</si>
  <si>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</si>
  <si>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</si>
  <si>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</si>
  <si>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</si>
  <si>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</si>
  <si>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</si>
  <si>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</si>
  <si>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</si>
  <si>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</si>
  <si>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</si>
  <si>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</si>
  <si>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</si>
  <si>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</si>
  <si>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</si>
  <si>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</si>
  <si>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</si>
  <si>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</si>
  <si>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</si>
  <si>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</si>
  <si>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</si>
  <si>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</si>
  <si>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</si>
  <si>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</si>
  <si>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</si>
  <si>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</si>
  <si>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</si>
  <si>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</si>
  <si>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</si>
  <si>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</si>
  <si>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</si>
  <si>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</si>
  <si>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</si>
  <si>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</si>
  <si>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</si>
  <si>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</si>
  <si>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</si>
  <si>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</si>
  <si>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</si>
  <si>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</si>
  <si>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</si>
  <si>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</si>
  <si>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</si>
  <si>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</si>
  <si>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</si>
  <si>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</si>
  <si>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</si>
  <si>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</si>
  <si>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</si>
  <si>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</si>
  <si>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</si>
  <si>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</si>
  <si>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</si>
  <si>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</si>
  <si>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</si>
  <si>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</si>
  <si>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</si>
  <si>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</si>
  <si>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</si>
  <si>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</si>
  <si>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</si>
  <si>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</si>
  <si>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</si>
  <si>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</si>
  <si>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</si>
  <si>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</si>
  <si>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</si>
  <si>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</si>
  <si>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</si>
  <si>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</si>
  <si>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</si>
  <si>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</si>
  <si>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</si>
  <si>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</si>
  <si>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</si>
  <si>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</si>
  <si>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</si>
  <si>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</si>
  <si>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</si>
  <si>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</si>
  <si>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</si>
  <si>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</si>
  <si>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</si>
  <si>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</si>
  <si>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</si>
  <si>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</si>
  <si>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</si>
  <si>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</si>
  <si>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</si>
  <si>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</si>
  <si>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</si>
  <si>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</si>
  <si>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</si>
  <si>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</si>
  <si>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</si>
  <si>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</si>
  <si>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</si>
  <si>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</si>
  <si>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</si>
  <si>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</si>
  <si>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</si>
  <si>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</si>
  <si>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</si>
  <si>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</si>
  <si>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</si>
  <si>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</si>
  <si>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</si>
  <si>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</si>
  <si>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</si>
  <si>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</si>
  <si>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</si>
  <si>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</si>
  <si>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</si>
  <si>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</si>
  <si>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</si>
  <si>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</si>
  <si>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</si>
  <si>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</si>
  <si>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</si>
  <si>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</si>
  <si>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</si>
  <si>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</si>
  <si>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</si>
  <si>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</si>
  <si>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</si>
  <si>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</si>
  <si>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</si>
  <si>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</si>
  <si>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</si>
  <si>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</si>
  <si>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</si>
  <si>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</si>
  <si>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</si>
  <si>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</si>
  <si>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</si>
  <si>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</si>
  <si>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</si>
  <si>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</si>
  <si>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</si>
  <si>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</si>
  <si>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</si>
  <si>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</si>
  <si>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</si>
  <si>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</si>
  <si>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</si>
  <si>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</si>
  <si>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</si>
  <si>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</si>
  <si>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</si>
  <si>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</si>
  <si>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</si>
  <si>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</si>
  <si>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</si>
  <si>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</si>
  <si>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</si>
  <si>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</si>
  <si>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</si>
  <si>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</si>
  <si>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</si>
  <si>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</si>
  <si>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</si>
  <si>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</si>
  <si>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</si>
  <si>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</si>
  <si>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</si>
  <si>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</si>
  <si>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</si>
  <si>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</si>
  <si>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</si>
  <si>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</si>
  <si>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</si>
  <si>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</si>
  <si>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</si>
  <si>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</si>
  <si>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</si>
  <si>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</si>
  <si>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</si>
  <si>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</si>
  <si>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</si>
  <si>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</si>
  <si>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</si>
  <si>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</si>
  <si>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</si>
  <si>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</si>
  <si>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</si>
  <si>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</si>
  <si>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</si>
  <si>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</si>
  <si>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</si>
  <si>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</si>
  <si>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</si>
  <si>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</si>
  <si>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</si>
  <si>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</si>
  <si>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</si>
  <si>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</si>
  <si>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</si>
  <si>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</si>
  <si>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</si>
  <si>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</si>
  <si>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</si>
  <si>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</si>
  <si>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</si>
  <si>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</si>
  <si>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</si>
  <si>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</si>
  <si>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</si>
  <si>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</si>
  <si>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</si>
  <si>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</si>
  <si>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</si>
  <si>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</si>
  <si>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</si>
  <si>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</si>
  <si>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</si>
  <si>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</si>
  <si>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</si>
  <si>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</si>
  <si>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</si>
  <si>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</si>
  <si>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</si>
  <si>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</si>
  <si>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</si>
  <si>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</si>
  <si>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</si>
  <si>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</si>
  <si>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</si>
  <si>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</si>
  <si>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</si>
  <si>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</si>
  <si>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</si>
  <si>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</si>
  <si>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</si>
  <si>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</si>
  <si>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</si>
  <si>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</si>
  <si>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</si>
  <si>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</si>
  <si>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</si>
  <si>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</si>
  <si>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</si>
  <si>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</si>
  <si>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</si>
  <si>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</si>
  <si>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</si>
  <si>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</si>
  <si>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</si>
  <si>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</si>
  <si>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</si>
  <si>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</si>
  <si>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</si>
  <si>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</si>
  <si>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</si>
  <si>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</si>
  <si>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</si>
  <si>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</si>
  <si>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</si>
  <si>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</si>
  <si>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</si>
  <si>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</si>
  <si>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</si>
  <si>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</si>
  <si>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</si>
  <si>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</si>
  <si>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</si>
  <si>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</si>
  <si>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</si>
  <si>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</si>
  <si>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</si>
  <si>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</si>
  <si>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</si>
  <si>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</si>
  <si>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</si>
  <si>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</si>
  <si>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</si>
  <si>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</si>
  <si>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</si>
  <si>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</si>
  <si>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</si>
  <si>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</si>
  <si>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</si>
  <si>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</si>
  <si>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</si>
  <si>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</si>
  <si>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</si>
  <si>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</si>
  <si>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</si>
  <si>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</si>
  <si>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</si>
  <si>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</si>
  <si>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</si>
  <si>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</si>
  <si>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</si>
  <si>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</si>
  <si>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</si>
  <si>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</si>
  <si>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</si>
  <si>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</si>
  <si>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</si>
  <si>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</si>
  <si>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</si>
  <si>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</si>
  <si>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</si>
  <si>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</si>
  <si>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</si>
  <si>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</si>
  <si>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</si>
  <si>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</si>
  <si>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</si>
  <si>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</si>
  <si>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</si>
  <si>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</si>
  <si>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</si>
  <si>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</si>
  <si>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</si>
  <si>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</si>
  <si>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</si>
  <si>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</si>
  <si>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</si>
  <si>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</si>
  <si>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</si>
  <si>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</si>
  <si>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</si>
  <si>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</si>
  <si>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</si>
  <si>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</si>
  <si>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</si>
  <si>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</si>
  <si>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</si>
  <si>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</si>
  <si>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</si>
  <si>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</si>
  <si>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</si>
  <si>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</si>
  <si>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</si>
  <si>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</si>
  <si>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</si>
  <si>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</si>
  <si>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</si>
  <si>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</si>
  <si>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</si>
  <si>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</si>
  <si>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</si>
  <si>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</si>
  <si>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</si>
  <si>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</si>
  <si>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</si>
  <si>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</si>
  <si>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</si>
  <si>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</si>
  <si>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</si>
  <si>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</si>
  <si>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</si>
  <si>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</si>
  <si>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</si>
  <si>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</si>
  <si>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</si>
  <si>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</si>
  <si>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</si>
  <si>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</si>
  <si>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</si>
  <si>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</si>
  <si>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</si>
  <si>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</si>
  <si>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</si>
  <si>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</si>
  <si>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</si>
  <si>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</si>
  <si>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</si>
  <si>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</si>
  <si>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</si>
  <si>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</si>
  <si>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</si>
  <si>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</si>
  <si>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</si>
  <si>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</si>
  <si>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</si>
  <si>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</si>
  <si>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</si>
  <si>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</si>
  <si>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</si>
  <si>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</si>
  <si>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</si>
  <si>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</si>
  <si>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</si>
  <si>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</si>
  <si>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</si>
  <si>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</si>
  <si>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</si>
  <si>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</si>
  <si>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</si>
  <si>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</si>
  <si>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</si>
  <si>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</si>
  <si>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</si>
  <si>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</si>
  <si>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</si>
  <si>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</si>
  <si>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</si>
  <si>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</si>
  <si>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</si>
  <si>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</si>
  <si>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</si>
  <si>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</si>
  <si>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</si>
  <si>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</si>
  <si>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</si>
  <si>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</si>
  <si>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</si>
  <si>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</si>
  <si>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</si>
  <si>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</si>
  <si>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</si>
  <si>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</si>
  <si>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</si>
  <si>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</si>
  <si>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</si>
  <si>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</si>
  <si>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</si>
  <si>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</si>
  <si>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</si>
  <si>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</si>
  <si>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</si>
  <si>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</si>
  <si>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</si>
  <si>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</si>
  <si>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</si>
  <si>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</si>
  <si>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</si>
  <si>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</si>
  <si>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</si>
  <si>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</si>
  <si>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</si>
  <si>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</si>
  <si>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</si>
  <si>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</si>
  <si>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</si>
  <si>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</si>
  <si>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</si>
  <si>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</si>
  <si>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</si>
  <si>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</si>
  <si>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</si>
  <si>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</si>
  <si>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</si>
  <si>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</si>
  <si>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</si>
  <si>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</si>
  <si>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</si>
  <si>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</si>
  <si>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</si>
  <si>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</si>
  <si>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</si>
  <si>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</si>
  <si>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</si>
  <si>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</si>
  <si>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</si>
  <si>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</si>
  <si>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</si>
  <si>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</si>
  <si>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</si>
  <si>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</si>
  <si>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</si>
  <si>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</si>
  <si>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</si>
  <si>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</si>
  <si>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</si>
  <si>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</si>
  <si>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</si>
  <si>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</si>
  <si>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</si>
  <si>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</si>
  <si>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</si>
  <si>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</si>
  <si>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</si>
  <si>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</si>
  <si>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</si>
  <si>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</si>
  <si>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</si>
  <si>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</si>
  <si>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</si>
  <si>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</si>
  <si>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</si>
  <si>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</si>
  <si>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</si>
  <si>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</si>
  <si>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</si>
  <si>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</si>
  <si>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</si>
  <si>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</si>
  <si>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</si>
  <si>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</si>
  <si>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</si>
  <si>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</si>
  <si>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</si>
  <si>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</si>
  <si>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</si>
  <si>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</si>
  <si>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</si>
  <si>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</si>
  <si>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</si>
  <si>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</si>
  <si>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</si>
  <si>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</si>
  <si>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</si>
  <si>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</si>
  <si>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</si>
  <si>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</si>
  <si>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</si>
  <si>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</si>
  <si>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</si>
  <si>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</si>
  <si>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</si>
  <si>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</si>
  <si>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</si>
  <si>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</si>
  <si>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</si>
  <si>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</si>
  <si>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</si>
  <si>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</si>
  <si>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</si>
  <si>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</si>
  <si>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</si>
  <si>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</si>
  <si>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</si>
  <si>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</si>
  <si>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</si>
  <si>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</si>
  <si>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</si>
  <si>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</si>
  <si>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</si>
  <si>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</si>
  <si>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</si>
  <si>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</si>
  <si>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</si>
  <si>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</si>
  <si>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</si>
  <si>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</si>
  <si>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</si>
  <si>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</si>
  <si>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</si>
  <si>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</si>
  <si>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</si>
  <si>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</si>
  <si>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</si>
  <si>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</si>
  <si>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</si>
  <si>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</si>
  <si>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</si>
  <si>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</si>
  <si>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</si>
  <si>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</si>
  <si>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</si>
  <si>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</si>
  <si>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</si>
  <si>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</si>
  <si>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</si>
  <si>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</si>
  <si>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</si>
  <si>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</si>
  <si>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</si>
  <si>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</si>
  <si>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</si>
  <si>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</si>
  <si>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</si>
  <si>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</si>
  <si>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</si>
  <si>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</si>
  <si>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</si>
  <si>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</si>
  <si>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</si>
  <si>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</si>
  <si>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</si>
  <si>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</si>
  <si>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</si>
  <si>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</si>
  <si>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</si>
  <si>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</si>
  <si>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</si>
  <si>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</si>
  <si>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</si>
  <si>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</si>
  <si>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</si>
  <si>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</si>
  <si>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</si>
  <si>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</si>
  <si>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</si>
  <si>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</si>
  <si>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</si>
  <si>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</si>
  <si>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</si>
  <si>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</si>
  <si>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</si>
  <si>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</si>
  <si>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</si>
  <si>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</si>
  <si>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</si>
  <si>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</si>
  <si>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</si>
  <si>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</si>
  <si>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</si>
  <si>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</si>
  <si>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</si>
  <si>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</si>
  <si>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</si>
  <si>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</si>
  <si>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</si>
  <si>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</si>
  <si>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</si>
  <si>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</si>
  <si>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</si>
  <si>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</si>
  <si>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</si>
  <si>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</si>
  <si>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</si>
  <si>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</si>
  <si>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</si>
  <si>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</si>
  <si>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</si>
  <si>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</si>
  <si>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</si>
  <si>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</si>
  <si>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</si>
  <si>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</si>
  <si>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</si>
  <si>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</si>
  <si>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</si>
  <si>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</si>
  <si>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</si>
  <si>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</si>
  <si>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</si>
  <si>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</si>
  <si>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</si>
  <si>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</si>
  <si>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</si>
  <si>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</si>
  <si>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</si>
  <si>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</si>
  <si>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</si>
  <si>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</si>
  <si>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</si>
  <si>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</si>
  <si>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</si>
  <si>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</si>
  <si>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</si>
  <si>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</si>
  <si>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</si>
  <si>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</si>
  <si>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</si>
  <si>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</si>
  <si>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</si>
  <si>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</si>
  <si>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</si>
  <si>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</si>
  <si>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</si>
  <si>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</si>
  <si>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</si>
  <si>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</si>
  <si>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</si>
  <si>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</si>
  <si>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</si>
  <si>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</si>
  <si>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</si>
  <si>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</si>
  <si>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</si>
  <si>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</si>
  <si>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</si>
  <si>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</si>
  <si>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</si>
  <si>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</si>
  <si>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</si>
  <si>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</si>
  <si>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</si>
  <si>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</si>
  <si>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</si>
  <si>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</si>
  <si>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</si>
  <si>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</si>
  <si>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</si>
  <si>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</si>
  <si>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</si>
  <si>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</si>
  <si>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</si>
  <si>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</si>
  <si>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</si>
  <si>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</si>
  <si>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</si>
  <si>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</si>
  <si>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</si>
  <si>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</si>
  <si>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</si>
  <si>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</si>
  <si>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</si>
  <si>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</si>
  <si>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</si>
  <si>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</si>
  <si>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</si>
  <si>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</si>
  <si>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</si>
  <si>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</si>
  <si>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</si>
  <si>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</si>
  <si>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</si>
  <si>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</si>
  <si>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</si>
  <si>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</si>
  <si>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</si>
  <si>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</si>
  <si>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</si>
  <si>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</si>
  <si>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</si>
  <si>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</si>
  <si>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</si>
  <si>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</si>
  <si>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</si>
  <si>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</si>
  <si>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</si>
  <si>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</si>
  <si>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</si>
  <si>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</si>
  <si>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</si>
  <si>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</si>
  <si>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</si>
  <si>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</si>
  <si>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</si>
  <si>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</si>
  <si>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</si>
  <si>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</si>
  <si>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</si>
  <si>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</si>
  <si>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</si>
  <si>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</si>
  <si>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</si>
  <si>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</si>
  <si>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</si>
  <si>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</si>
  <si>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</si>
  <si>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</si>
  <si>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</si>
  <si>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</si>
  <si>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</si>
  <si>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</si>
  <si>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</si>
  <si>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</si>
  <si>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</si>
  <si>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</si>
  <si>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</si>
  <si>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</si>
  <si>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</si>
  <si>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</si>
  <si>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</si>
  <si>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</si>
  <si>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</si>
  <si>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</si>
  <si>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</si>
  <si>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</si>
  <si>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</si>
  <si>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</si>
  <si>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</si>
  <si>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</si>
  <si>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</si>
  <si>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</si>
  <si>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</si>
  <si>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</si>
  <si>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</si>
  <si>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</si>
  <si>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</si>
  <si>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</si>
  <si>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</si>
  <si>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</si>
  <si>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</si>
  <si>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</si>
  <si>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</si>
  <si>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</si>
  <si>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</si>
  <si>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</si>
  <si>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</si>
  <si>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</si>
  <si>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</si>
  <si>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</si>
  <si>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</si>
  <si>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</si>
  <si>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</si>
  <si>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</si>
  <si>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</si>
  <si>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</si>
  <si>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</si>
  <si>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</si>
  <si>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</si>
  <si>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</si>
  <si>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</si>
  <si>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</si>
  <si>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</si>
  <si>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</si>
  <si>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</si>
  <si>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</si>
  <si>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</si>
  <si>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</si>
  <si>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</si>
  <si>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</si>
  <si>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</si>
  <si>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</si>
  <si>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</si>
  <si>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</si>
  <si>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</si>
  <si>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</si>
  <si>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</si>
  <si>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</si>
  <si>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</si>
  <si>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</si>
  <si>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</si>
  <si>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</si>
  <si>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</si>
  <si>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</si>
  <si>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</si>
  <si>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</si>
  <si>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</si>
  <si>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</si>
  <si>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</si>
  <si>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</si>
  <si>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</si>
  <si>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</si>
  <si>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</si>
  <si>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</si>
  <si>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</si>
  <si>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</si>
  <si>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</si>
  <si>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</si>
  <si>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</si>
  <si>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</si>
  <si>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</si>
  <si>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</si>
  <si>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</si>
  <si>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</si>
  <si>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</si>
  <si>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</si>
  <si>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</si>
  <si>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</si>
  <si>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</si>
  <si>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</si>
  <si>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</si>
  <si>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</si>
  <si>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</si>
  <si>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</si>
  <si>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</si>
  <si>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</si>
  <si>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</si>
  <si>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</si>
  <si>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</si>
  <si>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</si>
  <si>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</si>
  <si>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</si>
  <si>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</si>
  <si>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</si>
  <si>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</si>
  <si>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</si>
  <si>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</si>
  <si>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</si>
  <si>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</si>
  <si>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</si>
  <si>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</si>
  <si>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</si>
  <si>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</si>
  <si>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</si>
  <si>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</si>
  <si>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</si>
  <si>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</si>
  <si>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</si>
  <si>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</si>
  <si>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</si>
  <si>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</si>
  <si>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</si>
  <si>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</si>
  <si>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</si>
  <si>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</si>
  <si>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</si>
  <si>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</si>
  <si>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</si>
  <si>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</si>
  <si>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</si>
  <si>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</si>
  <si>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</si>
  <si>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</si>
  <si>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</si>
  <si>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</si>
  <si>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</si>
  <si>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</si>
  <si>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</si>
  <si>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</si>
  <si>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</si>
  <si>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</si>
  <si>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</si>
  <si>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</si>
  <si>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</si>
  <si>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</si>
  <si>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</si>
  <si>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</si>
  <si>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</si>
  <si>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</si>
  <si>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</si>
  <si>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</si>
  <si>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</si>
  <si>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</si>
  <si>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</si>
  <si>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</si>
  <si>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</si>
  <si>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</si>
  <si>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</si>
  <si>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</si>
  <si>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</si>
  <si>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</si>
  <si>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</si>
  <si>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</si>
  <si>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</si>
  <si>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</si>
  <si>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</si>
  <si>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</si>
  <si>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</si>
  <si>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</si>
  <si>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</si>
  <si>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</si>
  <si>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</si>
  <si>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</si>
  <si>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</si>
  <si>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</si>
  <si>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</si>
  <si>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</si>
  <si>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</si>
  <si>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</si>
  <si>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</si>
  <si>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</si>
  <si>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</si>
  <si>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</si>
  <si>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</si>
  <si>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</si>
  <si>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</si>
  <si>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</si>
  <si>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</si>
  <si>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</si>
  <si>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</si>
  <si>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</si>
  <si>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</si>
  <si>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</si>
  <si>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</si>
  <si>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</si>
  <si>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</si>
  <si>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</si>
  <si>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</si>
  <si>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</si>
  <si>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</si>
  <si>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</si>
  <si>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</si>
  <si>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</si>
  <si>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</si>
  <si>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</si>
  <si>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</si>
  <si>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</si>
  <si>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</si>
  <si>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</si>
  <si>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</si>
  <si>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</si>
  <si>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</si>
  <si>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</si>
  <si>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</si>
  <si>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</si>
  <si>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</si>
  <si>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</si>
  <si>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</si>
  <si>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</si>
  <si>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</si>
  <si>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</si>
  <si>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</si>
  <si>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</si>
  <si>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</si>
  <si>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</si>
  <si>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</si>
  <si>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</si>
  <si>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</si>
  <si>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</si>
  <si>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</si>
  <si>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</si>
  <si>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</si>
  <si>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</si>
  <si>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</si>
  <si>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</si>
  <si>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</si>
  <si>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</si>
  <si>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</si>
  <si>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</si>
  <si>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</si>
  <si>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</si>
  <si>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</si>
  <si>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</si>
  <si>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</si>
  <si>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</si>
  <si>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</si>
  <si>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</si>
  <si>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</si>
  <si>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</si>
  <si>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</si>
  <si>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</si>
  <si>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</si>
  <si>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</si>
  <si>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</si>
  <si>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</si>
  <si>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</si>
  <si>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</si>
  <si>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</si>
  <si>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</si>
  <si>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</si>
  <si>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</si>
  <si>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</si>
  <si>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</si>
  <si>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</si>
  <si>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</si>
  <si>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</si>
  <si>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</si>
  <si>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</si>
  <si>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</si>
  <si>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</si>
  <si>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</si>
  <si>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</si>
  <si>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</si>
  <si>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</si>
  <si>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</si>
  <si>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</si>
  <si>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</si>
  <si>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</si>
  <si>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</si>
  <si>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</si>
  <si>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</si>
  <si>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</si>
  <si>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</si>
  <si>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</si>
  <si>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</si>
  <si>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</si>
  <si>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</si>
  <si>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</si>
  <si>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</si>
  <si>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</si>
  <si>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</si>
  <si>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</si>
  <si>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</si>
  <si>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</si>
  <si>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</si>
  <si>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</si>
  <si>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</si>
  <si>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</si>
  <si>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</si>
  <si>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</si>
  <si>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</si>
  <si>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</si>
  <si>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</si>
  <si>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</si>
  <si>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</si>
  <si>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</si>
  <si>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</si>
  <si>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</si>
  <si>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</si>
  <si>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</si>
  <si>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</si>
  <si>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</si>
  <si>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</si>
  <si>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</si>
  <si>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</si>
  <si>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</si>
  <si>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</si>
  <si>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</si>
  <si>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</si>
  <si>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</si>
  <si>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</si>
  <si>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</si>
  <si>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</si>
  <si>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</si>
  <si>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</si>
  <si>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</si>
  <si>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</si>
  <si>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</si>
  <si>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</si>
  <si>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</si>
  <si>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</si>
  <si>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</si>
  <si>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</si>
  <si>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</si>
  <si>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</si>
  <si>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</si>
  <si>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</si>
  <si>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</si>
  <si>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</si>
  <si>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</si>
  <si>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</si>
  <si>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</si>
  <si>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</si>
  <si>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</si>
  <si>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</si>
  <si>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</si>
  <si>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</si>
  <si>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</si>
  <si>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</si>
  <si>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</si>
  <si>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</si>
  <si>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</si>
  <si>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</si>
  <si>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</si>
  <si>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</si>
  <si>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</si>
  <si>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</si>
  <si>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</si>
  <si>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</si>
  <si>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</si>
  <si>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</si>
  <si>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</si>
  <si>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</si>
  <si>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</si>
  <si>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</si>
  <si>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</si>
  <si>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</si>
  <si>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</si>
  <si>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</si>
  <si>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</si>
  <si>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</si>
  <si>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</si>
  <si>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</si>
  <si>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</si>
  <si>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</si>
  <si>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</si>
  <si>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</si>
  <si>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</si>
  <si>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</si>
  <si>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</si>
  <si>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</si>
  <si>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</si>
  <si>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</si>
  <si>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</si>
  <si>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</si>
  <si>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</si>
  <si>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</si>
  <si>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</si>
  <si>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</si>
  <si>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</si>
  <si>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</si>
  <si>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</si>
  <si>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</si>
  <si>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</si>
  <si>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</si>
  <si>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</si>
  <si>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</si>
  <si>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</si>
  <si>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</si>
  <si>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</si>
  <si>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</si>
  <si>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</si>
  <si>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</si>
  <si>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</si>
  <si>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</si>
  <si>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</si>
  <si>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</si>
  <si>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</si>
  <si>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</si>
  <si>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</si>
  <si>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</si>
  <si>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</si>
  <si>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</si>
  <si>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</si>
  <si>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</si>
  <si>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</si>
  <si>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</si>
  <si>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</si>
  <si>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</si>
  <si>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</si>
  <si>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</si>
  <si>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</si>
  <si>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</si>
  <si>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</si>
  <si>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</si>
  <si>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</si>
  <si>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</si>
  <si>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</si>
  <si>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</si>
  <si>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</si>
  <si>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</si>
  <si>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</si>
  <si>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</si>
  <si>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</si>
  <si>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</si>
  <si>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</si>
  <si>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</si>
  <si>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</si>
  <si>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</si>
  <si>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</si>
  <si>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</si>
  <si>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</si>
  <si>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</si>
  <si>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</si>
  <si>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</si>
  <si>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</si>
  <si>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</si>
  <si>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</si>
  <si>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</si>
  <si>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</si>
  <si>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</si>
  <si>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</si>
  <si>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</si>
  <si>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</si>
  <si>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</si>
  <si>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</si>
  <si>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</si>
  <si>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</si>
  <si>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</si>
  <si>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</si>
  <si>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</si>
  <si>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</si>
  <si>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</si>
  <si>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</si>
  <si>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</si>
  <si>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</si>
  <si>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</si>
  <si>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</si>
  <si>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</si>
  <si>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</si>
  <si>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</si>
  <si>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</si>
  <si>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</si>
  <si>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</si>
  <si>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</si>
  <si>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</si>
  <si>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</si>
  <si>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</si>
  <si>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</si>
  <si>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</si>
  <si>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</si>
  <si>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</si>
  <si>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</si>
  <si>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</si>
  <si>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</si>
  <si>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</si>
  <si>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</si>
  <si>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</si>
  <si>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</si>
  <si>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</si>
  <si>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</si>
  <si>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</si>
  <si>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</si>
  <si>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</si>
  <si>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</si>
  <si>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</si>
  <si>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</si>
  <si>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</si>
  <si>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</si>
  <si>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</si>
  <si>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</si>
  <si>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</si>
  <si>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</si>
  <si>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</si>
  <si>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</si>
  <si>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</si>
  <si>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</si>
  <si>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</si>
  <si>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</si>
  <si>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</si>
  <si>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</si>
  <si>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</si>
  <si>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</si>
  <si>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</si>
  <si>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</si>
  <si>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</si>
  <si>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</si>
  <si>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</si>
  <si>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</si>
  <si>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</si>
  <si>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</si>
  <si>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</si>
  <si>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</si>
  <si>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</si>
  <si>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</si>
  <si>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</si>
  <si>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</si>
  <si>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</si>
  <si>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</si>
  <si>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</si>
  <si>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</si>
  <si>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</si>
  <si>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</si>
  <si>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</si>
  <si>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</si>
  <si>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</si>
  <si>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</si>
  <si>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</si>
  <si>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</si>
  <si>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</si>
  <si>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</si>
  <si>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</si>
  <si>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</si>
  <si>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</si>
  <si>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</si>
  <si>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</si>
  <si>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</si>
  <si>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</si>
  <si>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</si>
  <si>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</si>
  <si>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</si>
  <si>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</si>
  <si>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</si>
  <si>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</si>
  <si>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</si>
  <si>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</si>
  <si>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</si>
  <si>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</si>
  <si>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</si>
  <si>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</si>
  <si>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</si>
  <si>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</si>
  <si>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</si>
  <si>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</si>
  <si>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</si>
  <si>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</si>
  <si>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</si>
  <si>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</si>
  <si>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</si>
  <si>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</si>
  <si>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</si>
  <si>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</si>
  <si>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</si>
  <si>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</si>
  <si>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</si>
  <si>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</si>
  <si>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</si>
  <si>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</si>
  <si>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</si>
  <si>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</si>
  <si>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</si>
  <si>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</si>
  <si>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</si>
  <si>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</si>
  <si>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</si>
  <si>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</si>
  <si>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</si>
  <si>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</si>
  <si>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</si>
  <si>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</si>
  <si>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</si>
  <si>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</si>
  <si>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</si>
  <si>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</si>
  <si>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</si>
  <si>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</si>
  <si>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</si>
  <si>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</si>
  <si>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</si>
  <si>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</si>
  <si>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</si>
  <si>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</si>
  <si>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</si>
  <si>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</si>
  <si>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</si>
  <si>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</si>
  <si>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</si>
  <si>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</si>
  <si>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</si>
  <si>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</si>
  <si>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</si>
  <si>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</si>
  <si>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</si>
  <si>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</si>
  <si>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</si>
  <si>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</si>
  <si>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</si>
  <si>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</si>
  <si>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</si>
  <si>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</si>
  <si>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</si>
  <si>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</si>
  <si>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</si>
  <si>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</si>
  <si>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</si>
  <si>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</si>
  <si>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</si>
  <si>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</si>
  <si>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</si>
  <si>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</si>
  <si>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</si>
  <si>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</si>
  <si>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</si>
  <si>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</si>
  <si>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</si>
  <si>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</si>
  <si>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</si>
  <si>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</si>
  <si>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</si>
  <si>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</si>
  <si>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</si>
  <si>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</si>
  <si>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</si>
  <si>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</si>
  <si>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</si>
  <si>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</si>
  <si>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</si>
  <si>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</si>
  <si>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</si>
  <si>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</si>
  <si>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</si>
  <si>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</si>
  <si>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</si>
  <si>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</si>
  <si>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</si>
  <si>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</si>
  <si>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</si>
  <si>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</si>
  <si>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</si>
  <si>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</si>
  <si>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</si>
  <si>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</si>
  <si>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</si>
  <si>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</si>
  <si>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</si>
  <si>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</si>
  <si>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</si>
  <si>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</si>
  <si>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</si>
  <si>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</si>
  <si>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</si>
  <si>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</si>
  <si>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</si>
  <si>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</si>
  <si>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</si>
  <si>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</si>
  <si>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</si>
  <si>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</si>
  <si>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</si>
  <si>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</si>
  <si>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</si>
  <si>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</si>
  <si>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</si>
  <si>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</si>
  <si>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</si>
  <si>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</si>
  <si>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</si>
  <si>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</si>
  <si>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</si>
  <si>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</si>
  <si>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</si>
  <si>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</si>
  <si>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</si>
  <si>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</si>
  <si>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</si>
  <si>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</si>
  <si>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</si>
  <si>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</si>
  <si>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</si>
  <si>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</si>
  <si>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</si>
  <si>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</si>
  <si>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</si>
  <si>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</si>
  <si>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</si>
  <si>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</si>
  <si>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</si>
  <si>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</si>
  <si>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</si>
  <si>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</si>
  <si>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</si>
  <si>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</si>
  <si>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</si>
  <si>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</si>
  <si>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</si>
  <si>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</si>
  <si>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</si>
  <si>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</si>
  <si>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</si>
  <si>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</si>
  <si>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</si>
  <si>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</si>
  <si>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</si>
  <si>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</si>
  <si>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</si>
  <si>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</si>
  <si>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</si>
  <si>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</si>
  <si>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</si>
  <si>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</si>
  <si>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</si>
  <si>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</si>
  <si>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</si>
  <si>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</si>
  <si>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</si>
  <si>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</si>
  <si>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</si>
  <si>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</si>
  <si>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</si>
  <si>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</si>
  <si>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</si>
  <si>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</si>
  <si>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</si>
  <si>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</si>
  <si>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</si>
  <si>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</si>
  <si>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</si>
  <si>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</si>
  <si>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</si>
  <si>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</si>
  <si>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</si>
  <si>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</si>
  <si>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</si>
  <si>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</si>
  <si>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</si>
  <si>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</si>
  <si>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</si>
  <si>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</si>
  <si>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</si>
  <si>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</si>
  <si>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</si>
  <si>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</si>
  <si>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</si>
  <si>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</si>
  <si>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</si>
  <si>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</si>
  <si>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</si>
  <si>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</si>
  <si>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</si>
  <si>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</si>
  <si>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</si>
  <si>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</si>
  <si>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</si>
  <si>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</si>
  <si>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</si>
  <si>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</si>
  <si>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</si>
  <si>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</si>
  <si>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</si>
  <si>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</si>
  <si>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</si>
  <si>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</si>
  <si>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</si>
  <si>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</si>
  <si>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</si>
  <si>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</si>
  <si>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</si>
  <si>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</si>
  <si>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</si>
  <si>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</si>
  <si>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</si>
  <si>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</si>
  <si>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</si>
  <si>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</si>
  <si>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</si>
  <si>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</si>
  <si>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</si>
  <si>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</si>
  <si>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</si>
  <si>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</si>
  <si>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</si>
  <si>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</si>
  <si>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</si>
  <si>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</si>
  <si>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</si>
  <si>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</si>
  <si>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</si>
  <si>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</si>
  <si>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</si>
  <si>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</si>
  <si>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</si>
  <si>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</si>
  <si>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</si>
  <si>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</si>
  <si>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</si>
  <si>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</si>
  <si>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</si>
  <si>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</si>
  <si>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</si>
  <si>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</si>
  <si>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</si>
  <si>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</si>
  <si>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</si>
  <si>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</si>
  <si>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</si>
  <si>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</si>
  <si>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</si>
  <si>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</si>
  <si>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</si>
  <si>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</si>
  <si>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</si>
  <si>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</si>
  <si>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</si>
  <si>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</si>
  <si>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</si>
  <si>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</si>
  <si>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</si>
  <si>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</si>
  <si>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</si>
  <si>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</si>
  <si>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</si>
  <si>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</si>
  <si>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</si>
  <si>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</si>
  <si>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</si>
  <si>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</si>
  <si>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</si>
  <si>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</si>
  <si>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</si>
  <si>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</si>
  <si>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</si>
  <si>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</si>
  <si>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</si>
  <si>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</si>
  <si>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</si>
  <si>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</si>
  <si>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</si>
  <si>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</si>
  <si>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</si>
  <si>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</si>
  <si>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</si>
  <si>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</si>
  <si>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</si>
  <si>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</si>
  <si>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</si>
  <si>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</si>
  <si>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</si>
  <si>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</si>
  <si>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</si>
  <si>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</si>
  <si>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</si>
  <si>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</si>
  <si>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</si>
  <si>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</si>
  <si>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</si>
  <si>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</si>
  <si>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</si>
  <si>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</si>
  <si>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</si>
  <si>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</si>
  <si>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</si>
  <si>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</si>
  <si>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</si>
  <si>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</si>
  <si>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</si>
  <si>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</si>
  <si>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</si>
  <si>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</si>
  <si>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</si>
  <si>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</si>
  <si>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</si>
  <si>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</si>
  <si>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</si>
  <si>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</si>
  <si>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</si>
  <si>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</si>
  <si>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</si>
  <si>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</si>
  <si>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</si>
  <si>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</si>
  <si>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</si>
  <si>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</si>
  <si>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</si>
  <si>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</si>
  <si>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</si>
  <si>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</si>
  <si>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</si>
  <si>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</si>
  <si>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</si>
  <si>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</si>
  <si>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</si>
  <si>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</si>
  <si>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</si>
  <si>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</si>
  <si>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</si>
  <si>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</si>
  <si>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</si>
  <si>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</si>
  <si>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</si>
  <si>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</si>
  <si>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</si>
  <si>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</si>
  <si>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</si>
  <si>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</si>
  <si>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</si>
  <si>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</si>
  <si>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</si>
  <si>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</si>
  <si>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</si>
  <si>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</si>
  <si>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</si>
  <si>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</si>
  <si>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</si>
  <si>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</si>
  <si>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</si>
  <si>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</si>
  <si>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</si>
  <si>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</si>
  <si>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</si>
  <si>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</si>
  <si>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</si>
  <si>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</si>
  <si>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</si>
  <si>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</si>
  <si>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</si>
  <si>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</si>
  <si>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</si>
  <si>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</si>
  <si>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</si>
  <si>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</si>
  <si>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</si>
  <si>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</si>
  <si>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</si>
  <si>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</si>
  <si>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</si>
  <si>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</si>
  <si>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</si>
  <si>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</si>
  <si>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</si>
  <si>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</si>
  <si>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</si>
  <si>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</si>
  <si>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</si>
  <si>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</si>
  <si>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</si>
  <si>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</si>
  <si>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</si>
  <si>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</si>
  <si>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</si>
  <si>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</si>
  <si>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</si>
  <si>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</si>
  <si>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</si>
  <si>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</si>
  <si>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</si>
  <si>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</si>
  <si>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</si>
  <si>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</si>
  <si>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</si>
  <si>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</si>
  <si>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</si>
  <si>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</si>
  <si>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</si>
  <si>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</si>
  <si>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</si>
  <si>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</si>
  <si>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</si>
  <si>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</si>
  <si>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</si>
  <si>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</si>
  <si>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</si>
  <si>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</si>
  <si>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</si>
  <si>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</si>
  <si>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</si>
  <si>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</si>
  <si>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</si>
  <si>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</si>
  <si>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</si>
  <si>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</si>
  <si>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</si>
  <si>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</si>
  <si>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</si>
  <si>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</si>
  <si>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</si>
  <si>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</si>
  <si>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</si>
  <si>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</si>
  <si>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</si>
  <si>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</si>
  <si>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</si>
  <si>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</si>
  <si>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</si>
  <si>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</si>
  <si>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</si>
  <si>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</si>
  <si>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</si>
  <si>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</si>
  <si>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</si>
  <si>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</si>
  <si>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</si>
  <si>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</si>
  <si>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</si>
  <si>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</si>
  <si>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</si>
  <si>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</si>
  <si>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</si>
  <si>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</si>
  <si>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</si>
  <si>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</si>
  <si>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</si>
  <si>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</si>
  <si>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</si>
  <si>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</si>
  <si>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</si>
  <si>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</si>
  <si>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</si>
  <si>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</si>
  <si>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</si>
  <si>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</si>
  <si>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</si>
  <si>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</si>
  <si>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</si>
  <si>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</si>
  <si>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</si>
  <si>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</si>
  <si>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</si>
  <si>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</si>
  <si>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</si>
  <si>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</si>
  <si>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</si>
  <si>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</si>
  <si>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</si>
  <si>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</si>
  <si>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</si>
  <si>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</si>
  <si>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</si>
  <si>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</si>
  <si>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</si>
  <si>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</si>
  <si>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</si>
  <si>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</si>
  <si>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</si>
  <si>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</si>
  <si>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</si>
  <si>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</si>
  <si>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</si>
  <si>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</si>
  <si>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</si>
  <si>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</si>
  <si>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</si>
  <si>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</si>
  <si>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</si>
  <si>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</si>
  <si>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</si>
  <si>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</si>
  <si>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</si>
  <si>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</si>
  <si>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</si>
  <si>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</si>
  <si>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</si>
  <si>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</si>
  <si>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</si>
  <si>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</si>
  <si>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</si>
  <si>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</si>
  <si>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</si>
  <si>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</si>
  <si>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</si>
  <si>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</si>
  <si>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</si>
  <si>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</si>
  <si>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</si>
  <si>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</si>
  <si>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</si>
  <si>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</si>
  <si>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</si>
  <si>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</si>
  <si>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</si>
  <si>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</si>
  <si>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</si>
  <si>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</si>
  <si>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</si>
  <si>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</si>
  <si>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</si>
  <si>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</si>
  <si>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</si>
  <si>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</si>
  <si>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</si>
  <si>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</si>
  <si>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</si>
  <si>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</si>
  <si>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</si>
  <si>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</si>
  <si>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</si>
  <si>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</si>
  <si>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</si>
  <si>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</si>
  <si>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</si>
  <si>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</si>
  <si>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</si>
  <si>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</si>
  <si>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</si>
  <si>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</si>
  <si>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</si>
  <si>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</si>
  <si>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</si>
  <si>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</si>
  <si>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</si>
  <si>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</si>
  <si>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</si>
  <si>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</si>
  <si>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</si>
  <si>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</si>
  <si>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</si>
  <si>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</si>
  <si>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</si>
  <si>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</si>
  <si>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</si>
  <si>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</si>
  <si>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</si>
  <si>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</si>
  <si>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</si>
  <si>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</si>
  <si>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</si>
  <si>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</si>
  <si>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</si>
  <si>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</si>
  <si>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</si>
  <si>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</si>
  <si>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</si>
  <si>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</si>
  <si>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</si>
  <si>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</si>
  <si>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</si>
  <si>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</si>
  <si>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</si>
  <si>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</si>
  <si>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</si>
  <si>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</si>
  <si>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</si>
  <si>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</si>
  <si>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</si>
  <si>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</si>
  <si>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</si>
  <si>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</si>
  <si>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</si>
  <si>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</si>
  <si>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</si>
  <si>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</si>
  <si>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</si>
  <si>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</si>
  <si>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</si>
  <si>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</si>
  <si>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</si>
  <si>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</si>
  <si>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</si>
  <si>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</si>
  <si>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</si>
  <si>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</si>
  <si>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</si>
  <si>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</si>
  <si>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</si>
  <si>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</si>
  <si>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</si>
  <si>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</si>
  <si>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</si>
  <si>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</si>
  <si>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</si>
  <si>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</si>
  <si>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</si>
  <si>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</si>
  <si>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</si>
  <si>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</si>
  <si>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</si>
  <si>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</si>
  <si>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</si>
  <si>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</si>
  <si>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</si>
  <si>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</si>
  <si>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</si>
  <si>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</si>
  <si>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</si>
  <si>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</si>
  <si>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</si>
  <si>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</si>
  <si>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</si>
  <si>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</si>
  <si>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</si>
  <si>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</si>
  <si>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</si>
  <si>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</si>
  <si>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</si>
  <si>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</si>
  <si>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</si>
  <si>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</si>
  <si>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</si>
  <si>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</si>
  <si>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</si>
  <si>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</si>
  <si>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</si>
  <si>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</si>
  <si>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</si>
  <si>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</si>
  <si>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</si>
  <si>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</si>
  <si>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</si>
  <si>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</si>
  <si>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</si>
  <si>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</si>
  <si>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</si>
  <si>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</si>
  <si>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</si>
  <si>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</si>
  <si>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</si>
  <si>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</si>
  <si>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</si>
  <si>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</si>
  <si>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</si>
  <si>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</si>
  <si>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</si>
  <si>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</si>
  <si>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</si>
  <si>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</si>
  <si>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</si>
  <si>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</si>
  <si>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</si>
  <si>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</si>
  <si>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</si>
  <si>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</si>
  <si>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</si>
  <si>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</si>
  <si>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</si>
  <si>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</si>
  <si>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</si>
  <si>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</si>
  <si>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</si>
  <si>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</si>
  <si>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</si>
  <si>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</si>
  <si>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</si>
  <si>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</si>
  <si>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</si>
  <si>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</si>
  <si>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</si>
  <si>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</si>
  <si>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</si>
  <si>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</si>
  <si>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</si>
  <si>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</si>
  <si>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</si>
  <si>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</si>
  <si>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</si>
  <si>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</si>
  <si>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</si>
  <si>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</si>
  <si>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</si>
  <si>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</si>
  <si>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</si>
  <si>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</si>
  <si>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</si>
  <si>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</si>
  <si>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</si>
  <si>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</si>
  <si>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</si>
  <si>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</si>
  <si>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</si>
  <si>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</si>
  <si>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</si>
  <si>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</si>
  <si>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</si>
  <si>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</si>
  <si>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</si>
  <si>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</si>
  <si>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</si>
  <si>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</si>
  <si>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</si>
  <si>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</si>
  <si>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</si>
  <si>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</si>
  <si>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</si>
  <si>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</si>
  <si>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</si>
  <si>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</si>
  <si>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</si>
  <si>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</si>
  <si>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</si>
  <si>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</si>
  <si>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</si>
  <si>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</si>
  <si>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</si>
  <si>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</si>
  <si>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</si>
  <si>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</si>
  <si>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</si>
  <si>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</si>
  <si>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</si>
  <si>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</si>
  <si>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</si>
  <si>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</si>
  <si>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</si>
  <si>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</si>
  <si>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</si>
  <si>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</si>
  <si>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</si>
  <si>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</si>
  <si>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</si>
  <si>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</si>
  <si>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</si>
  <si>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</si>
  <si>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</si>
  <si>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</si>
  <si>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</si>
  <si>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</si>
  <si>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</si>
  <si>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</si>
  <si>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</si>
  <si>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</si>
  <si>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</si>
  <si>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</si>
  <si>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</si>
  <si>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</si>
  <si>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</si>
  <si>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</si>
  <si>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</si>
  <si>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</si>
  <si>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</si>
  <si>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</si>
  <si>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</si>
  <si>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</si>
  <si>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</si>
  <si>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</si>
  <si>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</si>
  <si>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</si>
  <si>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</si>
  <si>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</si>
  <si>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</si>
  <si>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</si>
  <si>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</si>
  <si>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</si>
  <si>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</si>
  <si>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</si>
  <si>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</si>
  <si>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</si>
  <si>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</si>
  <si>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</si>
  <si>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</si>
  <si>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</si>
  <si>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</si>
  <si>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</si>
  <si>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</si>
  <si>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</si>
  <si>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</si>
  <si>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</si>
  <si>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</si>
  <si>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</si>
  <si>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</si>
  <si>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</si>
  <si>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</si>
  <si>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</si>
  <si>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</si>
  <si>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</si>
  <si>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</si>
  <si>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</si>
  <si>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</si>
  <si>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</si>
  <si>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</si>
  <si>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</si>
  <si>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</si>
  <si>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</si>
  <si>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</si>
  <si>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</si>
  <si>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</si>
  <si>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</si>
  <si>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</si>
  <si>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</si>
  <si>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</si>
  <si>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</si>
  <si>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</si>
  <si>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</si>
  <si>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</si>
  <si>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</si>
  <si>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</si>
  <si>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</si>
  <si>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</si>
  <si>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</si>
  <si>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</si>
  <si>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</si>
  <si>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</si>
  <si>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</si>
  <si>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</si>
  <si>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</si>
  <si>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</si>
  <si>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</si>
  <si>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</si>
  <si>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</si>
  <si>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</si>
  <si>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</si>
  <si>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</si>
  <si>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</si>
  <si>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</si>
  <si>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</si>
  <si>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</si>
  <si>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</si>
  <si>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</si>
  <si>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</si>
  <si>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</si>
  <si>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</si>
  <si>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</si>
  <si>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</si>
  <si>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</si>
  <si>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</si>
  <si>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</si>
  <si>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</si>
  <si>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</si>
  <si>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</si>
  <si>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</si>
  <si>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</si>
  <si>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</si>
  <si>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</si>
  <si>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</si>
  <si>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</si>
  <si>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</si>
  <si>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</si>
  <si>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</si>
  <si>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</si>
  <si>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</si>
  <si>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</si>
  <si>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</si>
  <si>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</si>
  <si>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</si>
  <si>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</si>
  <si>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</si>
  <si>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</si>
  <si>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</si>
  <si>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</si>
  <si>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</si>
  <si>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</si>
  <si>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</si>
  <si>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</si>
  <si>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</si>
  <si>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</si>
  <si>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</si>
  <si>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</si>
  <si>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</si>
  <si>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</si>
  <si>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</si>
  <si>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</si>
  <si>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</si>
  <si>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</si>
  <si>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</si>
  <si>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</si>
  <si>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</si>
  <si>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</si>
  <si>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</si>
  <si>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</si>
  <si>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</si>
  <si>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</si>
  <si>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</si>
  <si>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</si>
  <si>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</si>
  <si>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</si>
  <si>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</si>
  <si>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</si>
  <si>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</si>
  <si>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</si>
  <si>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</si>
  <si>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</si>
  <si>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</si>
  <si>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</si>
  <si>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</si>
  <si>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</si>
  <si>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</si>
  <si>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</si>
  <si>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</si>
  <si>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</si>
  <si>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</si>
  <si>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</si>
  <si>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</si>
  <si>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</si>
  <si>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</si>
  <si>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</si>
  <si>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</si>
  <si>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</si>
  <si>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</si>
  <si>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</si>
  <si>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</si>
  <si>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</si>
  <si>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</si>
  <si>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</si>
  <si>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</si>
  <si>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</si>
  <si>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</si>
  <si>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</si>
  <si>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</si>
  <si>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</si>
  <si>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</si>
  <si>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</si>
  <si>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</si>
  <si>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</si>
  <si>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</si>
  <si>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</si>
  <si>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</si>
  <si>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</si>
  <si>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</si>
  <si>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</si>
  <si>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</si>
  <si>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</si>
  <si>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</si>
  <si>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</si>
  <si>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</si>
  <si>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</si>
  <si>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</si>
  <si>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</si>
  <si>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</si>
  <si>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</si>
  <si>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</si>
  <si>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</si>
  <si>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</si>
  <si>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</si>
  <si>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</si>
  <si>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</si>
  <si>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</si>
  <si>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</si>
  <si>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</si>
  <si>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</si>
  <si>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</si>
  <si>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</si>
  <si>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</si>
  <si>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</si>
  <si>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</si>
  <si>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</si>
  <si>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</si>
  <si>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</si>
  <si>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</si>
  <si>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</si>
  <si>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</si>
  <si>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</si>
  <si>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</si>
  <si>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</si>
  <si>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</si>
  <si>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</si>
  <si>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</si>
  <si>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</si>
  <si>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</si>
  <si>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</si>
  <si>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</si>
  <si>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</si>
  <si>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</si>
  <si>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</si>
  <si>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</si>
  <si>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</si>
  <si>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</si>
  <si>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</si>
  <si>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</si>
  <si>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</si>
  <si>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</si>
  <si>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</si>
  <si>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</si>
  <si>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</si>
  <si>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</si>
  <si>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</si>
  <si>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</si>
  <si>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</si>
  <si>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</si>
  <si>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</si>
  <si>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</si>
  <si>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</si>
  <si>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</si>
  <si>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</si>
  <si>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</si>
  <si>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</si>
  <si>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</si>
  <si>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</si>
  <si>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</si>
  <si>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</si>
  <si>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</si>
  <si>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</si>
  <si>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</si>
  <si>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</si>
  <si>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</si>
  <si>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</si>
  <si>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</si>
  <si>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</si>
  <si>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</si>
  <si>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</si>
  <si>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</si>
  <si>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</si>
  <si>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</si>
  <si>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</si>
  <si>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</si>
  <si>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</si>
  <si>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</si>
  <si>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</si>
  <si>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</si>
  <si>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</si>
  <si>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</si>
  <si>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</si>
  <si>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</si>
  <si>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</si>
  <si>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</si>
  <si>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</si>
  <si>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</si>
  <si>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</si>
  <si>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</si>
  <si>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</si>
  <si>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</si>
  <si>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</si>
  <si>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</si>
  <si>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</si>
  <si>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</si>
  <si>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</si>
  <si>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</si>
  <si>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</si>
  <si>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</si>
  <si>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</si>
  <si>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</si>
  <si>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</si>
  <si>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</si>
  <si>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</si>
  <si>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</si>
  <si>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</si>
  <si>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</si>
  <si>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</si>
  <si>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</si>
  <si>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</si>
  <si>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</si>
  <si>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</si>
  <si>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</si>
  <si>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</si>
  <si>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</si>
  <si>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</si>
  <si>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</si>
  <si>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</si>
  <si>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</si>
  <si>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</si>
  <si>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</si>
  <si>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</si>
  <si>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</si>
  <si>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</si>
  <si>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</si>
  <si>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</si>
  <si>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</si>
  <si>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</si>
  <si>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</si>
  <si>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</si>
  <si>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</si>
  <si>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</si>
  <si>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</si>
  <si>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</si>
  <si>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</si>
  <si>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</si>
  <si>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</si>
  <si>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</si>
  <si>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</si>
  <si>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</si>
  <si>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</si>
  <si>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</si>
  <si>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</si>
  <si>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</si>
  <si>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</si>
  <si>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</si>
  <si>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</si>
  <si>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</si>
  <si>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</si>
  <si>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</si>
  <si>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</si>
  <si>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</si>
  <si>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</si>
  <si>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</si>
  <si>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</si>
  <si>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</si>
  <si>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</si>
  <si>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</si>
  <si>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</si>
  <si>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</si>
  <si>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</si>
  <si>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</si>
  <si>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</si>
  <si>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</si>
  <si>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</si>
  <si>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</si>
  <si>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</si>
  <si>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</si>
  <si>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</si>
  <si>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</si>
  <si>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</si>
  <si>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</si>
  <si>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</si>
  <si>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</si>
  <si>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</si>
  <si>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</si>
  <si>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</si>
  <si>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</si>
  <si>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</si>
  <si>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</si>
  <si>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</si>
  <si>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</si>
  <si>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</si>
  <si>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</si>
  <si>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</si>
  <si>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</si>
  <si>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</si>
  <si>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</si>
  <si>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</si>
  <si>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</si>
  <si>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</si>
  <si>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</si>
  <si>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</si>
  <si>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</si>
  <si>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</si>
  <si>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</si>
  <si>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</si>
  <si>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</si>
  <si>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</si>
  <si>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</si>
  <si>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</si>
  <si>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</si>
  <si>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</si>
  <si>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</si>
  <si>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</si>
  <si>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</si>
  <si>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</si>
  <si>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</si>
  <si>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</si>
  <si>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</si>
  <si>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</si>
  <si>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</si>
  <si>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</si>
  <si>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</si>
  <si>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</si>
  <si>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</si>
  <si>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</si>
  <si>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</si>
  <si>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</si>
  <si>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</si>
  <si>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</si>
  <si>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</si>
  <si>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</si>
  <si>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</si>
  <si>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</si>
  <si>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</si>
  <si>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</si>
  <si>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</si>
  <si>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</si>
  <si>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</si>
  <si>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</si>
  <si>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</si>
  <si>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</si>
  <si>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</si>
  <si>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</si>
  <si>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</si>
  <si>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</si>
  <si>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</si>
  <si>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</si>
  <si>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</si>
  <si>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</si>
  <si>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</si>
  <si>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</si>
  <si>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</si>
  <si>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</si>
  <si>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</si>
  <si>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</si>
  <si>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</si>
  <si>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</si>
  <si>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</si>
  <si>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</si>
  <si>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</si>
  <si>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</si>
  <si>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</si>
  <si>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</si>
  <si>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</si>
  <si>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</si>
  <si>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</si>
  <si>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</si>
  <si>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</si>
  <si>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</si>
  <si>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</si>
  <si>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</si>
  <si>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</si>
  <si>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</si>
  <si>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</si>
  <si>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</si>
  <si>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</si>
  <si>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</si>
  <si>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</si>
  <si>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</si>
  <si>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</si>
  <si>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</si>
  <si>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</si>
  <si>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</si>
  <si>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</si>
  <si>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</si>
  <si>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</si>
  <si>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</si>
  <si>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</si>
  <si>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</si>
  <si>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</si>
  <si>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</si>
  <si>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</si>
  <si>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</si>
  <si>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</si>
  <si>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</si>
  <si>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</si>
  <si>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</si>
  <si>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</si>
  <si>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</si>
  <si>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</si>
  <si>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</si>
  <si>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</si>
  <si>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</si>
  <si>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</si>
  <si>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</si>
  <si>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</si>
  <si>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</si>
  <si>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</si>
  <si>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</si>
  <si>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</si>
  <si>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</si>
  <si>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</si>
  <si>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</si>
  <si>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</si>
  <si>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</si>
  <si>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</si>
  <si>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</si>
  <si>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</si>
  <si>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</si>
  <si>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</si>
  <si>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</si>
  <si>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</si>
  <si>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</si>
  <si>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</si>
  <si>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</si>
  <si>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</si>
  <si>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</si>
  <si>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</si>
  <si>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</si>
  <si>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</si>
  <si>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</si>
  <si>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</si>
  <si>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</si>
  <si>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</si>
  <si>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</si>
  <si>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</si>
  <si>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</si>
  <si>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</si>
  <si>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</si>
  <si>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</si>
  <si>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</si>
  <si>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</si>
  <si>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</si>
  <si>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</si>
  <si>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</si>
  <si>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</si>
  <si>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</si>
  <si>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</si>
  <si>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</si>
  <si>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</si>
  <si>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</si>
  <si>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</si>
  <si>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</si>
  <si>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</si>
  <si>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</si>
  <si>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</si>
  <si>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</si>
  <si>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</si>
  <si>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</si>
  <si>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</si>
  <si>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</si>
  <si>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</si>
  <si>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</si>
  <si>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</si>
  <si>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</si>
  <si>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</si>
  <si>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</si>
  <si>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</si>
  <si>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</si>
  <si>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</si>
  <si>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</si>
  <si>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</si>
  <si>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</si>
  <si>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</si>
  <si>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</si>
  <si>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</si>
  <si>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</si>
  <si>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</si>
  <si>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</si>
  <si>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</si>
  <si>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</si>
  <si>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</si>
  <si>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</si>
  <si>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</si>
  <si>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</si>
  <si>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</si>
  <si>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</si>
  <si>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</si>
  <si>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</si>
  <si>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</si>
  <si>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</si>
  <si>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</si>
  <si>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</si>
  <si>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</si>
  <si>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</si>
  <si>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</si>
  <si>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</si>
  <si>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</si>
  <si>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</si>
  <si>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</si>
  <si>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</si>
  <si>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</si>
  <si>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</si>
  <si>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</si>
  <si>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</si>
  <si>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</si>
  <si>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</si>
  <si>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</si>
  <si>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</si>
  <si>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</si>
  <si>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</si>
  <si>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</si>
  <si>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</si>
  <si>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</si>
  <si>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</si>
  <si>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</si>
  <si>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</si>
  <si>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</si>
  <si>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</si>
  <si>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</si>
  <si>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</si>
  <si>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</si>
  <si>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</si>
  <si>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</si>
  <si>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</si>
  <si>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</si>
  <si>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</si>
  <si>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</si>
  <si>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</si>
  <si>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</si>
  <si>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</si>
  <si>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</si>
  <si>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</si>
  <si>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</si>
  <si>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</si>
  <si>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</si>
  <si>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</si>
  <si>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</si>
  <si>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</si>
  <si>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</si>
  <si>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</si>
  <si>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</si>
  <si>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</si>
  <si>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</si>
  <si>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</si>
  <si>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</si>
  <si>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</si>
  <si>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</si>
  <si>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</si>
  <si>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</si>
  <si>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</si>
  <si>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</si>
  <si>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</si>
  <si>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</si>
  <si>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</si>
  <si>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</si>
  <si>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</si>
  <si>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</si>
  <si>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</si>
  <si>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</si>
  <si>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</si>
  <si>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</si>
  <si>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</si>
  <si>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</si>
  <si>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</si>
  <si>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</si>
  <si>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</si>
  <si>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</si>
  <si>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</si>
  <si>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</si>
  <si>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</si>
  <si>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</si>
  <si>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</si>
  <si>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</si>
  <si>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</si>
  <si>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</si>
  <si>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</si>
  <si>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</si>
  <si>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</si>
  <si>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</si>
  <si>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</si>
  <si>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</si>
  <si>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</si>
  <si>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</si>
  <si>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</si>
  <si>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</si>
  <si>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</si>
  <si>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</si>
  <si>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</si>
  <si>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</si>
  <si>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</si>
  <si>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</si>
  <si>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</si>
  <si>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</si>
  <si>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</si>
  <si>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</si>
  <si>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</si>
  <si>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</si>
  <si>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</si>
  <si>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</si>
  <si>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</si>
  <si>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</si>
  <si>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</si>
  <si>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</si>
  <si>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</si>
  <si>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</si>
  <si>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</si>
  <si>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</si>
  <si>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</si>
  <si>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</si>
  <si>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</si>
  <si>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</si>
  <si>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</si>
  <si>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</si>
  <si>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</si>
  <si>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</si>
  <si>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</si>
  <si>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</si>
  <si>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</si>
  <si>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</si>
  <si>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</si>
  <si>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</si>
  <si>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</si>
  <si>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</si>
  <si>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</si>
  <si>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</si>
  <si>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</si>
  <si>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</si>
  <si>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</si>
  <si>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</si>
  <si>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</si>
  <si>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</si>
  <si>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</si>
  <si>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</si>
  <si>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</si>
  <si>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</si>
  <si>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</si>
  <si>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</si>
  <si>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</si>
  <si>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</si>
  <si>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</si>
  <si>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</si>
  <si>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</si>
  <si>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</si>
  <si>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</si>
  <si>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</si>
  <si>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</si>
  <si>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</si>
  <si>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</si>
  <si>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</si>
  <si>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</si>
  <si>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</si>
  <si>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</si>
  <si>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</si>
  <si>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</si>
  <si>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</si>
  <si>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</si>
  <si>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</si>
  <si>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</si>
  <si>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</si>
  <si>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</si>
  <si>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</si>
  <si>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</si>
  <si>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</si>
  <si>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</si>
  <si>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</si>
  <si>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</si>
  <si>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</si>
  <si>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</si>
  <si>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</si>
  <si>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</si>
  <si>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</si>
  <si>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</si>
  <si>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</si>
  <si>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</si>
  <si>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</si>
  <si>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</si>
  <si>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</si>
  <si>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</si>
  <si>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</si>
  <si>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</si>
  <si>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</si>
  <si>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</si>
  <si>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</si>
  <si>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</si>
  <si>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</si>
  <si>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</si>
  <si>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</si>
  <si>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</si>
  <si>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</si>
  <si>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</si>
  <si>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</si>
  <si>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</si>
  <si>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</si>
  <si>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</si>
  <si>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</si>
  <si>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</si>
  <si>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</si>
  <si>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</si>
  <si>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</si>
  <si>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</si>
  <si>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</si>
  <si>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</si>
  <si>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</si>
  <si>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</si>
  <si>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</si>
  <si>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</si>
  <si>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</si>
  <si>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</si>
  <si>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</si>
  <si>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</si>
  <si>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</si>
  <si>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</si>
  <si>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</si>
  <si>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</si>
  <si>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</si>
  <si>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</si>
  <si>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</si>
  <si>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</si>
  <si>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</si>
  <si>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</si>
  <si>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</si>
  <si>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</si>
  <si>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</si>
  <si>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</si>
  <si>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</si>
  <si>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</si>
  <si>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</si>
  <si>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</si>
  <si>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</si>
  <si>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</si>
  <si>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</si>
  <si>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</si>
  <si>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</si>
  <si>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</si>
  <si>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</si>
  <si>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</si>
  <si>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</si>
  <si>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</si>
  <si>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</si>
  <si>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</si>
  <si>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</si>
  <si>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</si>
  <si>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</si>
  <si>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</si>
  <si>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</si>
  <si>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</si>
  <si>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</si>
  <si>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</si>
  <si>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</si>
  <si>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</si>
  <si>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</si>
  <si>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</si>
  <si>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</si>
  <si>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</si>
  <si>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</si>
  <si>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</si>
  <si>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</si>
  <si>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</si>
  <si>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</si>
  <si>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</si>
  <si>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</si>
  <si>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</si>
  <si>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</si>
  <si>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</si>
  <si>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</si>
  <si>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</si>
  <si>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</si>
  <si>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</si>
  <si>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</si>
  <si>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</si>
  <si>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</si>
  <si>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</si>
  <si>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</si>
  <si>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</si>
  <si>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</si>
  <si>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</si>
  <si>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</si>
  <si>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</si>
  <si>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</si>
  <si>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</si>
  <si>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</si>
  <si>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</si>
  <si>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</si>
  <si>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</si>
  <si>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</si>
  <si>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</si>
  <si>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</si>
  <si>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</si>
  <si>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</si>
  <si>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</si>
  <si>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</si>
  <si>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</si>
  <si>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</si>
  <si>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</si>
  <si>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</si>
  <si>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</si>
  <si>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</si>
  <si>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</si>
  <si>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</si>
  <si>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</si>
  <si>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</si>
  <si>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</si>
  <si>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</si>
  <si>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</si>
  <si>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</si>
  <si>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</si>
  <si>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</si>
  <si>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</si>
  <si>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</si>
  <si>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</si>
  <si>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</si>
  <si>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</si>
  <si>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</si>
  <si>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</si>
  <si>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</si>
  <si>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</si>
  <si>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</si>
  <si>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</si>
  <si>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</si>
  <si>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</si>
  <si>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</si>
  <si>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</si>
  <si>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</si>
  <si>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</si>
  <si>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</si>
  <si>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</si>
  <si>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</si>
  <si>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</si>
  <si>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</si>
  <si>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</si>
  <si>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</si>
  <si>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</si>
  <si>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</si>
  <si>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</si>
  <si>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</si>
  <si>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</si>
  <si>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</si>
  <si>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</si>
  <si>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</si>
  <si>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</si>
  <si>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</si>
  <si>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</si>
  <si>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</si>
  <si>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</si>
  <si>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</si>
  <si>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</si>
  <si>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</si>
  <si>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</si>
  <si>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</si>
  <si>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</si>
  <si>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</si>
  <si>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</si>
  <si>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</si>
  <si>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</si>
  <si>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</si>
  <si>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</si>
  <si>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</si>
  <si>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</si>
  <si>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</si>
  <si>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</si>
  <si>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</si>
  <si>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</si>
  <si>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</si>
  <si>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</si>
  <si>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</si>
  <si>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</si>
  <si>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</si>
  <si>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</si>
  <si>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</si>
  <si>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</si>
  <si>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</si>
  <si>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</si>
  <si>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</si>
  <si>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</si>
  <si>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</si>
  <si>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</si>
  <si>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</si>
  <si>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</si>
  <si>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</si>
  <si>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</si>
  <si>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</si>
  <si>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</si>
  <si>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</si>
  <si>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</si>
  <si>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</si>
  <si>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</si>
  <si>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</si>
  <si>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</si>
  <si>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</si>
  <si>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</si>
  <si>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</si>
  <si>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</si>
  <si>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</si>
  <si>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</si>
  <si>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</si>
  <si>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</si>
  <si>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</si>
  <si>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</si>
  <si>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</si>
  <si>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</si>
  <si>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</si>
  <si>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</si>
  <si>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</si>
  <si>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</si>
  <si>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</si>
  <si>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</si>
  <si>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</si>
  <si>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</si>
  <si>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</si>
  <si>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</si>
  <si>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</si>
  <si>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</si>
  <si>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</si>
  <si>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</si>
  <si>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</si>
  <si>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</si>
  <si>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</si>
  <si>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</si>
  <si>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</si>
  <si>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</si>
  <si>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</si>
  <si>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</si>
  <si>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</si>
  <si>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</si>
  <si>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</si>
  <si>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</si>
  <si>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</si>
  <si>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</si>
  <si>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</si>
  <si>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</si>
  <si>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</si>
  <si>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</si>
  <si>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</si>
  <si>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</si>
  <si>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</si>
  <si>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</si>
  <si>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</si>
  <si>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</si>
  <si>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</si>
  <si>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</si>
  <si>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</si>
  <si>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</si>
  <si>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</si>
  <si>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</si>
  <si>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</si>
  <si>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</si>
  <si>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</si>
  <si>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</si>
  <si>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</si>
  <si>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</si>
  <si>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</si>
  <si>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</si>
  <si>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</si>
  <si>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</si>
  <si>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</si>
  <si>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</si>
  <si>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</si>
  <si>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</si>
  <si>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</si>
  <si>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</si>
  <si>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</si>
  <si>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</si>
  <si>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</si>
  <si>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</si>
  <si>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</si>
  <si>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</si>
  <si>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</si>
  <si>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</si>
  <si>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</si>
  <si>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</si>
  <si>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</si>
  <si>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</si>
  <si>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</si>
  <si>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</si>
  <si>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</si>
  <si>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</si>
  <si>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</si>
  <si>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</si>
  <si>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</si>
  <si>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</si>
  <si>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</si>
  <si>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</si>
  <si>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</si>
  <si>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</si>
  <si>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</si>
  <si>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</si>
  <si>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</si>
  <si>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</si>
  <si>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</si>
  <si>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</si>
  <si>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</si>
  <si>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</si>
  <si>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</si>
  <si>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</si>
  <si>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</si>
  <si>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</si>
  <si>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</si>
  <si>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</si>
  <si>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</si>
  <si>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</si>
  <si>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</si>
  <si>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</si>
  <si>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</si>
  <si>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</si>
  <si>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</si>
  <si>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</si>
  <si>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</si>
  <si>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</si>
  <si>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</si>
  <si>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</si>
  <si>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</si>
  <si>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</si>
  <si>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</si>
  <si>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</si>
  <si>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</si>
  <si>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</si>
  <si>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</si>
  <si>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</si>
  <si>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</si>
  <si>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</si>
  <si>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</si>
  <si>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</si>
  <si>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</si>
  <si>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</si>
  <si>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</si>
  <si>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</si>
  <si>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</si>
  <si>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</si>
  <si>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</si>
  <si>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</si>
  <si>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</si>
  <si>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</si>
  <si>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</si>
  <si>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</si>
  <si>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</si>
  <si>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</si>
  <si>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</si>
  <si>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</si>
  <si>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</si>
  <si>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</si>
  <si>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</si>
  <si>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</si>
  <si>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</si>
  <si>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</si>
  <si>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</si>
  <si>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</si>
  <si>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</si>
  <si>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</si>
  <si>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</si>
  <si>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</si>
  <si>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</si>
  <si>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</si>
  <si>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</si>
  <si>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</si>
  <si>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</si>
  <si>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</si>
  <si>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</si>
  <si>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</si>
  <si>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</si>
  <si>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</si>
  <si>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</si>
  <si>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</si>
  <si>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</si>
  <si>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</si>
  <si>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</si>
  <si>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</si>
  <si>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</si>
  <si>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</si>
  <si>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</si>
  <si>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</si>
  <si>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</si>
  <si>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</si>
  <si>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</si>
  <si>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</si>
  <si>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</si>
  <si>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</si>
  <si>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</si>
  <si>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</si>
  <si>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</si>
  <si>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</si>
  <si>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</si>
  <si>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</si>
  <si>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</si>
  <si>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</si>
  <si>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</si>
  <si>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</si>
  <si>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</si>
  <si>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</si>
  <si>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</si>
  <si>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</si>
  <si>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</si>
  <si>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</si>
  <si>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</si>
  <si>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</si>
  <si>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</si>
  <si>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</si>
  <si>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</si>
  <si>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</si>
  <si>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</si>
  <si>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</si>
  <si>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</si>
  <si>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</si>
  <si>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</si>
  <si>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</si>
  <si>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</si>
  <si>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</si>
  <si>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</si>
  <si>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</si>
  <si>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</si>
  <si>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</si>
  <si>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</si>
  <si>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</si>
  <si>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</si>
  <si>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</si>
  <si>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</si>
  <si>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</si>
  <si>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</si>
  <si>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</si>
  <si>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</si>
  <si>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</si>
  <si>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</si>
  <si>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</si>
  <si>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</si>
  <si>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</si>
  <si>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</si>
  <si>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</si>
  <si>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</si>
  <si>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</si>
  <si>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</si>
  <si>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</si>
  <si>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</si>
  <si>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</si>
  <si>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</si>
  <si>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</si>
  <si>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</si>
  <si>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</si>
  <si>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</si>
  <si>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</si>
  <si>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</si>
  <si>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</si>
  <si>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</si>
  <si>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</si>
  <si>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</si>
  <si>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</si>
  <si>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</si>
  <si>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</si>
  <si>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</si>
  <si>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</si>
  <si>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</si>
  <si>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</si>
  <si>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</si>
  <si>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</si>
  <si>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</si>
  <si>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</si>
  <si>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</si>
  <si>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</si>
  <si>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</si>
  <si>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</si>
  <si>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</si>
  <si>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</si>
  <si>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</si>
  <si>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</si>
  <si>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</si>
  <si>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</si>
  <si>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</si>
  <si>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</si>
  <si>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</si>
  <si>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</si>
  <si>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</si>
  <si>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</si>
  <si>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</si>
  <si>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</si>
  <si>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</si>
  <si>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</si>
  <si>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</si>
  <si>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</si>
  <si>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</si>
  <si>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</si>
  <si>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</si>
  <si>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</si>
  <si>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</si>
  <si>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</si>
  <si>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</si>
  <si>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</si>
  <si>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</si>
  <si>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</si>
  <si>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</si>
  <si>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</si>
  <si>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</si>
  <si>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</si>
  <si>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</si>
  <si>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</si>
  <si>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</si>
  <si>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</si>
  <si>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</si>
  <si>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</si>
  <si>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</si>
  <si>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</si>
  <si>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</si>
  <si>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</si>
  <si>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</si>
  <si>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</si>
  <si>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</si>
  <si>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</si>
  <si>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</si>
  <si>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</si>
  <si>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</si>
  <si>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</si>
  <si>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</si>
  <si>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</si>
  <si>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</si>
  <si>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</si>
  <si>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</si>
  <si>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</si>
  <si>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</si>
  <si>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</si>
  <si>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</si>
  <si>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</si>
  <si>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</si>
  <si>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</si>
  <si>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</si>
  <si>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</si>
  <si>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</si>
  <si>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</si>
  <si>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</si>
  <si>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</si>
  <si>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</si>
  <si>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</si>
  <si>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</si>
  <si>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</si>
  <si>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</si>
  <si>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</si>
  <si>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</si>
  <si>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</si>
  <si>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</si>
  <si>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</si>
  <si>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</si>
  <si>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</si>
  <si>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</si>
  <si>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</si>
  <si>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</si>
  <si>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</si>
  <si>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</si>
  <si>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</si>
  <si>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</si>
  <si>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</si>
  <si>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</si>
  <si>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</si>
  <si>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</si>
  <si>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</si>
  <si>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</si>
  <si>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</si>
  <si>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</si>
  <si>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</si>
  <si>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</si>
  <si>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</si>
  <si>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</si>
  <si>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</si>
  <si>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</si>
  <si>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</si>
  <si>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</si>
  <si>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</si>
  <si>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</si>
  <si>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</si>
  <si>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</si>
  <si>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</si>
  <si>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</si>
  <si>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</si>
  <si>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</si>
  <si>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</si>
  <si>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</si>
  <si>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</si>
  <si>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</si>
  <si>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</si>
  <si>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</si>
  <si>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</si>
  <si>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</si>
  <si>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</si>
  <si>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</si>
  <si>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</si>
  <si>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</si>
  <si>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</si>
  <si>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</si>
  <si>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</si>
  <si>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</si>
  <si>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</si>
  <si>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</si>
  <si>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</si>
  <si>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</si>
  <si>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</si>
  <si>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</si>
  <si>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</si>
  <si>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</si>
  <si>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</si>
  <si>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</si>
  <si>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</si>
  <si>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</si>
  <si>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</si>
  <si>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</si>
  <si>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</si>
  <si>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</si>
  <si>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</si>
  <si>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</si>
  <si>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</si>
  <si>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</si>
  <si>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</si>
  <si>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</si>
  <si>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</si>
  <si>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</si>
  <si>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</si>
  <si>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</si>
  <si>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</si>
  <si>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</si>
  <si>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</si>
  <si>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</si>
  <si>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</si>
  <si>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</si>
  <si>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</si>
  <si>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</si>
  <si>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</si>
  <si>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</si>
  <si>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</si>
  <si>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</si>
  <si>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</si>
  <si>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</si>
  <si>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</si>
  <si>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</si>
  <si>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</si>
  <si>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</si>
  <si>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</si>
  <si>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</si>
  <si>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</si>
  <si>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</si>
  <si>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</si>
  <si>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</si>
  <si>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</si>
  <si>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</si>
  <si>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</si>
  <si>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</si>
  <si>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</si>
  <si>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</si>
  <si>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</si>
  <si>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</si>
  <si>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</si>
  <si>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</si>
  <si>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</si>
  <si>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</si>
  <si>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</si>
  <si>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</si>
  <si>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</si>
  <si>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</si>
  <si>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</si>
  <si>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</si>
  <si>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</si>
  <si>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</si>
  <si>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</si>
  <si>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</si>
  <si>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</si>
  <si>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</si>
  <si>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</si>
  <si>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</si>
  <si>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</si>
  <si>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</si>
  <si>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</si>
  <si>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</si>
  <si>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</si>
  <si>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</si>
  <si>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</si>
  <si>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</si>
  <si>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</si>
  <si>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</si>
  <si>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</si>
  <si>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</si>
  <si>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</si>
  <si>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</si>
  <si>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</si>
  <si>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</si>
  <si>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</si>
  <si>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</si>
  <si>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</si>
  <si>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</si>
  <si>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</si>
  <si>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</si>
  <si>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</si>
  <si>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</si>
  <si>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</si>
  <si>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</si>
  <si>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</si>
  <si>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</si>
  <si>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</si>
  <si>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</si>
  <si>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</si>
  <si>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</si>
  <si>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</si>
  <si>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</si>
  <si>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</si>
  <si>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</si>
  <si>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</si>
  <si>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</si>
  <si>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</si>
  <si>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</si>
  <si>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</si>
  <si>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</si>
  <si>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</si>
  <si>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</si>
  <si>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</si>
  <si>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</si>
  <si>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</si>
  <si>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</si>
  <si>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</si>
  <si>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</si>
  <si>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</si>
  <si>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</si>
  <si>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</si>
  <si>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</si>
  <si>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</si>
  <si>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</si>
  <si>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</si>
  <si>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</si>
  <si>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</si>
  <si>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</si>
  <si>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</si>
  <si>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</si>
  <si>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</si>
  <si>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</si>
  <si>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</si>
  <si>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</si>
  <si>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</si>
  <si>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</si>
  <si>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</si>
  <si>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</si>
  <si>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</si>
  <si>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</si>
  <si>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</si>
  <si>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</si>
  <si>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</si>
  <si>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</si>
  <si>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</si>
  <si>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</si>
  <si>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</si>
  <si>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</si>
  <si>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</si>
  <si>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</si>
  <si>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</si>
  <si>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</si>
  <si>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</si>
  <si>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</si>
  <si>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</si>
  <si>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</si>
  <si>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</si>
  <si>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</si>
  <si>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</si>
  <si>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</si>
  <si>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</si>
  <si>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</si>
  <si>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</si>
  <si>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</si>
  <si>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</si>
  <si>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</si>
  <si>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</si>
  <si>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</si>
  <si>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</si>
  <si>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</si>
  <si>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</si>
  <si>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</si>
  <si>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</si>
  <si>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</si>
  <si>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</si>
  <si>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</si>
  <si>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</si>
  <si>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</si>
  <si>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</si>
  <si>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</si>
  <si>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</si>
  <si>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</si>
  <si>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</si>
  <si>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</si>
  <si>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</si>
  <si>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</si>
  <si>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</si>
  <si>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</si>
  <si>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</si>
  <si>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</si>
  <si>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</si>
  <si>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</si>
  <si>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</si>
  <si>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</si>
  <si>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</si>
  <si>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</si>
  <si>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</si>
  <si>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</si>
  <si>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</si>
  <si>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</si>
  <si>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</si>
  <si>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</si>
  <si>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</si>
  <si>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</si>
  <si>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</si>
  <si>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</si>
  <si>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</si>
  <si>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</si>
  <si>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</si>
  <si>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</si>
  <si>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</si>
  <si>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</si>
  <si>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</si>
  <si>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</si>
  <si>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</si>
  <si>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</si>
  <si>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</si>
  <si>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</si>
  <si>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</si>
  <si>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</si>
  <si>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</si>
  <si>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</si>
  <si>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</si>
  <si>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</si>
  <si>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</si>
  <si>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</si>
  <si>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</si>
  <si>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</si>
  <si>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</si>
  <si>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</si>
  <si>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</si>
  <si>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</si>
  <si>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</si>
  <si>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</si>
  <si>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</si>
  <si>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</si>
  <si>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</si>
  <si>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</si>
  <si>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</si>
  <si>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</si>
  <si>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</si>
  <si>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</si>
  <si>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</si>
  <si>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</si>
  <si>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</si>
  <si>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</si>
  <si>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</si>
  <si>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</si>
  <si>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</si>
  <si>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</si>
  <si>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</si>
  <si>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</si>
  <si>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</si>
  <si>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</si>
  <si>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</si>
  <si>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</si>
  <si>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</si>
  <si>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</si>
  <si>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</si>
  <si>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</si>
  <si>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</si>
  <si>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</si>
  <si>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</si>
  <si>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</si>
  <si>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</si>
  <si>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</si>
  <si>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</si>
  <si>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</si>
  <si>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</si>
  <si>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</si>
  <si>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</si>
  <si>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</si>
  <si>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</si>
  <si>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</si>
  <si>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</si>
  <si>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</si>
  <si>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</si>
  <si>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</si>
  <si>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</si>
  <si>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</si>
  <si>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</si>
  <si>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</si>
  <si>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</si>
  <si>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</si>
  <si>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</si>
  <si>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</si>
  <si>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</si>
  <si>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</si>
  <si>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</si>
  <si>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</si>
  <si>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</si>
  <si>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</si>
  <si>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</si>
  <si>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</si>
  <si>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</si>
  <si>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</si>
  <si>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</si>
  <si>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</si>
  <si>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</si>
  <si>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</si>
  <si>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</si>
  <si>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</si>
  <si>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</si>
  <si>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</si>
  <si>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</si>
  <si>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</si>
  <si>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</si>
  <si>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</si>
  <si>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</si>
  <si>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</si>
  <si>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</si>
  <si>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</si>
  <si>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</si>
  <si>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</si>
  <si>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</si>
  <si>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</si>
  <si>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</si>
  <si>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</si>
  <si>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</si>
  <si>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</si>
  <si>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</si>
  <si>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</si>
  <si>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</si>
  <si>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</si>
  <si>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</si>
  <si>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</si>
  <si>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</si>
  <si>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</si>
  <si>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</si>
  <si>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</si>
  <si>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</si>
  <si>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</si>
  <si>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</si>
  <si>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</si>
  <si>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</si>
  <si>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</si>
  <si>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</si>
  <si>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</si>
  <si>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</si>
  <si>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</si>
  <si>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</si>
  <si>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</si>
  <si>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</si>
  <si>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</si>
  <si>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</si>
  <si>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</si>
  <si>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</si>
  <si>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</si>
  <si>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</si>
  <si>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</si>
  <si>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</si>
  <si>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</si>
  <si>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</si>
  <si>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</si>
  <si>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</si>
  <si>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</si>
  <si>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</si>
  <si>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</si>
  <si>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</si>
  <si>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</si>
  <si>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</si>
  <si>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</si>
  <si>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</si>
  <si>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</si>
  <si>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</si>
  <si>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</si>
  <si>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</si>
  <si>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</si>
  <si>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</si>
  <si>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</si>
  <si>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</si>
  <si>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</si>
  <si>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</si>
  <si>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</si>
  <si>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</si>
  <si>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</si>
  <si>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</si>
  <si>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</si>
  <si>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</si>
  <si>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</si>
  <si>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</si>
  <si>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</si>
  <si>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</si>
  <si>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</si>
  <si>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</si>
  <si>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</si>
  <si>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</si>
  <si>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</si>
  <si>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</si>
  <si>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</si>
  <si>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</si>
  <si>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</si>
  <si>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</si>
  <si>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</si>
  <si>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</si>
  <si>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</si>
  <si>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</si>
  <si>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</si>
  <si>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</si>
  <si>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</si>
  <si>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</si>
  <si>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</si>
  <si>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</si>
  <si>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</si>
  <si>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</si>
  <si>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</si>
  <si>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</si>
  <si>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</si>
  <si>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</si>
  <si>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</si>
  <si>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</si>
  <si>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</si>
  <si>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</si>
  <si>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</si>
  <si>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</si>
  <si>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</si>
  <si>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</si>
  <si>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</si>
  <si>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</si>
  <si>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</si>
  <si>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</si>
  <si>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</si>
  <si>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</si>
  <si>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</si>
  <si>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</si>
  <si>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</si>
  <si>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</si>
  <si>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</si>
  <si>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</si>
  <si>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</si>
  <si>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</si>
  <si>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</si>
  <si>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</si>
  <si>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</si>
  <si>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</si>
  <si>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</si>
  <si>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</si>
  <si>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</si>
  <si>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</si>
  <si>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</si>
  <si>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</si>
  <si>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</si>
  <si>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</si>
  <si>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</si>
  <si>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</si>
  <si>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</si>
  <si>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</si>
  <si>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</si>
  <si>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</si>
  <si>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</si>
  <si>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</si>
  <si>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</si>
  <si>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</si>
  <si>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</si>
  <si>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</si>
  <si>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</si>
  <si>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</si>
  <si>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</si>
  <si>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</si>
  <si>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</si>
  <si>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</si>
  <si>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</si>
  <si>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</si>
  <si>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</si>
  <si>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</si>
  <si>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</si>
  <si>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</si>
  <si>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</si>
  <si>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</si>
  <si>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</si>
  <si>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</si>
  <si>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</si>
  <si>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</si>
  <si>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</si>
  <si>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</si>
  <si>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</si>
  <si>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</si>
  <si>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</si>
  <si>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</si>
  <si>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</si>
  <si>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</si>
  <si>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</si>
  <si>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</si>
  <si>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</si>
  <si>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</si>
  <si>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</si>
  <si>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</si>
  <si>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</si>
  <si>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</si>
  <si>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</si>
  <si>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</si>
  <si>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</si>
  <si>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</si>
  <si>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</si>
  <si>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</si>
  <si>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</si>
  <si>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</si>
  <si>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</si>
  <si>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</si>
  <si>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</si>
  <si>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</si>
  <si>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</si>
  <si>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</si>
  <si>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</si>
  <si>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</si>
  <si>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</si>
  <si>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</si>
  <si>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</si>
  <si>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</si>
  <si>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</si>
  <si>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</si>
  <si>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</si>
  <si>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</si>
  <si>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</si>
  <si>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</si>
  <si>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</si>
  <si>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</si>
  <si>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</si>
  <si>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</si>
  <si>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</si>
  <si>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</si>
  <si>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</si>
  <si>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</si>
  <si>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</si>
  <si>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</si>
  <si>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</si>
  <si>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</si>
  <si>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</si>
  <si>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</si>
  <si>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</si>
  <si>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</si>
  <si>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</si>
  <si>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</si>
  <si>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</si>
  <si>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</si>
  <si>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</si>
  <si>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</si>
  <si>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</si>
  <si>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</si>
  <si>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</si>
  <si>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</si>
  <si>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</si>
  <si>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</si>
  <si>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</si>
  <si>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</si>
  <si>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</si>
  <si>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</si>
  <si>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</si>
  <si>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</si>
  <si>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</si>
  <si>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</si>
  <si>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</si>
  <si>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</si>
  <si>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</si>
  <si>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</si>
  <si>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</si>
  <si>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</si>
  <si>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</si>
  <si>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</si>
  <si>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</si>
  <si>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</si>
  <si>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</si>
  <si>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</si>
  <si>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</si>
  <si>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</si>
  <si>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</si>
  <si>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</si>
  <si>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</si>
  <si>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</si>
  <si>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</si>
  <si>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</si>
  <si>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</si>
  <si>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</si>
  <si>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</si>
  <si>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</si>
  <si>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</si>
  <si>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</si>
  <si>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</si>
  <si>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</si>
  <si>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</si>
  <si>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</si>
  <si>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</si>
  <si>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</si>
  <si>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</si>
  <si>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</si>
  <si>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</si>
  <si>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</si>
  <si>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</si>
  <si>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</si>
  <si>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</si>
  <si>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</si>
  <si>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</si>
  <si>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</si>
  <si>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</si>
  <si>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</si>
  <si>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</si>
  <si>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</si>
  <si>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</si>
  <si>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</si>
  <si>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</si>
  <si>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</si>
  <si>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</si>
  <si>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</si>
  <si>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</si>
  <si>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</si>
  <si>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</si>
  <si>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</si>
  <si>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</si>
  <si>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</si>
  <si>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</si>
  <si>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</si>
  <si>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</si>
  <si>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</si>
  <si>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</si>
  <si>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</si>
  <si>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</si>
  <si>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</si>
  <si>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</si>
  <si>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</si>
  <si>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</si>
  <si>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</si>
  <si>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</si>
  <si>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</si>
  <si>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</si>
  <si>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</si>
  <si>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</si>
  <si>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</si>
  <si>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</si>
  <si>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</si>
  <si>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</si>
  <si>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</si>
  <si>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</si>
  <si>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</si>
  <si>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</si>
  <si>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</si>
  <si>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</si>
  <si>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</si>
  <si>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</si>
  <si>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</si>
  <si>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</si>
  <si>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</si>
  <si>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</si>
  <si>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</si>
  <si>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</si>
  <si>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</si>
  <si>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</si>
  <si>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</si>
  <si>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</si>
  <si>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</si>
  <si>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</si>
  <si>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</si>
  <si>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</si>
  <si>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</si>
  <si>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</si>
  <si>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</si>
  <si>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</si>
  <si>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</si>
  <si>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</si>
  <si>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</si>
  <si>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</si>
  <si>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</si>
  <si>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</si>
  <si>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</si>
  <si>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</si>
  <si>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</si>
  <si>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</si>
  <si>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</si>
  <si>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</si>
  <si>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</si>
  <si>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</si>
  <si>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</si>
  <si>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</si>
  <si>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</si>
  <si>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</si>
  <si>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</si>
  <si>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</si>
  <si>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</si>
  <si>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</si>
  <si>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</si>
  <si>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</si>
  <si>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</si>
  <si>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</si>
  <si>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</si>
  <si>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</si>
  <si>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</si>
  <si>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</si>
  <si>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</si>
  <si>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</si>
  <si>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</si>
  <si>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</si>
  <si>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</si>
  <si>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</si>
  <si>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</si>
  <si>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</si>
  <si>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</si>
  <si>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</si>
  <si>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</si>
  <si>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</si>
  <si>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</si>
  <si>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</si>
  <si>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</si>
  <si>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</si>
  <si>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</si>
  <si>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</si>
  <si>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</si>
  <si>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</si>
  <si>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</si>
  <si>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</si>
  <si>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</si>
  <si>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</si>
  <si>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</si>
  <si>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</si>
  <si>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</si>
  <si>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</si>
  <si>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</si>
  <si>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</si>
  <si>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</si>
  <si>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</si>
  <si>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</si>
  <si>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</si>
  <si>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</si>
  <si>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</si>
  <si>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</si>
  <si>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</si>
  <si>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</si>
  <si>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</si>
  <si>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</si>
  <si>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</si>
  <si>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</si>
  <si>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</si>
  <si>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</si>
  <si>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</si>
  <si>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</si>
  <si>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</si>
  <si>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</si>
  <si>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</si>
  <si>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</si>
  <si>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</si>
  <si>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</si>
  <si>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</si>
  <si>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</si>
  <si>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</si>
  <si>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</si>
  <si>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</si>
  <si>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</si>
  <si>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</si>
  <si>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</si>
  <si>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</si>
  <si>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</si>
  <si>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</si>
  <si>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</si>
  <si>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</si>
  <si>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</si>
  <si>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</si>
  <si>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</si>
  <si>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</si>
  <si>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</si>
  <si>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</si>
  <si>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</si>
  <si>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</si>
  <si>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</si>
  <si>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</si>
  <si>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</si>
  <si>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</si>
  <si>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</si>
  <si>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</si>
  <si>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</si>
  <si>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</si>
  <si>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</si>
  <si>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</si>
  <si>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</si>
  <si>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</si>
  <si>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</si>
  <si>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</si>
  <si>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</si>
  <si>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</si>
  <si>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</si>
  <si>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</si>
  <si>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</si>
  <si>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</si>
  <si>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</si>
  <si>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</si>
  <si>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</si>
  <si>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</si>
  <si>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</si>
  <si>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</si>
  <si>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</si>
  <si>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</si>
  <si>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</si>
  <si>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</si>
  <si>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</si>
  <si>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</si>
  <si>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</si>
  <si>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</si>
  <si>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</si>
  <si>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</si>
  <si>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</si>
  <si>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</si>
  <si>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</si>
  <si>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</si>
  <si>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</si>
  <si>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</si>
  <si>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</si>
  <si>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</si>
  <si>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</si>
  <si>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</si>
  <si>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</si>
  <si>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</si>
  <si>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</si>
  <si>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</si>
  <si>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</si>
  <si>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</si>
  <si>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</si>
  <si>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</si>
  <si>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</si>
  <si>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</si>
  <si>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</si>
  <si>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</si>
  <si>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</si>
  <si>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</si>
  <si>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</si>
  <si>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</si>
  <si>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</si>
  <si>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</si>
  <si>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</si>
  <si>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</si>
  <si>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</si>
  <si>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</si>
  <si>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</si>
  <si>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</si>
  <si>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</si>
  <si>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</si>
  <si>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</si>
  <si>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</si>
  <si>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</si>
  <si>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</si>
  <si>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</si>
  <si>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</si>
  <si>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</si>
  <si>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</si>
  <si>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</si>
  <si>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</si>
  <si>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</si>
  <si>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</si>
  <si>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</si>
  <si>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</si>
  <si>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</si>
  <si>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</si>
  <si>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</si>
  <si>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</si>
  <si>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</si>
  <si>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</si>
  <si>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</si>
  <si>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</si>
  <si>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</si>
  <si>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</si>
  <si>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</si>
  <si>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</si>
  <si>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</si>
  <si>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</si>
  <si>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</si>
  <si>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</si>
  <si>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</si>
  <si>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</si>
  <si>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</si>
  <si>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</si>
  <si>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</si>
  <si>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</si>
  <si>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</si>
  <si>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</si>
  <si>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</si>
  <si>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</si>
  <si>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</si>
  <si>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</si>
  <si>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</si>
  <si>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</si>
  <si>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</si>
  <si>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</si>
  <si>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</si>
  <si>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</si>
  <si>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</si>
  <si>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</si>
  <si>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</si>
  <si>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</si>
  <si>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</si>
  <si>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</si>
  <si>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</si>
  <si>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</si>
  <si>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</si>
  <si>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</si>
  <si>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</si>
  <si>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</si>
  <si>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</si>
  <si>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</si>
  <si>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</si>
  <si>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</si>
  <si>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</si>
  <si>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</si>
  <si>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</si>
  <si>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</si>
  <si>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</si>
  <si>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</si>
  <si>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</si>
  <si>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</si>
  <si>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</si>
  <si>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</si>
  <si>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</si>
  <si>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</si>
  <si>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</si>
  <si>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</si>
  <si>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</si>
  <si>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</si>
  <si>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</si>
  <si>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</si>
  <si>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</si>
  <si>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</si>
  <si>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</si>
  <si>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</si>
  <si>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</si>
  <si>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</si>
  <si>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</si>
  <si>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</si>
  <si>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</si>
  <si>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</si>
  <si>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</si>
  <si>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</si>
  <si>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</si>
  <si>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</si>
  <si>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</si>
  <si>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</si>
  <si>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</si>
  <si>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</si>
  <si>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</si>
  <si>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</si>
  <si>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</si>
  <si>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</si>
  <si>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</si>
  <si>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</si>
  <si>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</si>
  <si>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</si>
  <si>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</si>
  <si>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</si>
  <si>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</si>
  <si>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</si>
  <si>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</si>
  <si>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</si>
  <si>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</si>
  <si>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</si>
  <si>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</si>
  <si>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</si>
  <si>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</si>
  <si>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</si>
  <si>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</si>
  <si>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</si>
  <si>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</si>
  <si>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</si>
  <si>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</si>
  <si>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</si>
  <si>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</si>
  <si>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</si>
  <si>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</si>
  <si>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</si>
  <si>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</si>
  <si>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</si>
  <si>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</si>
  <si>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</si>
  <si>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</si>
  <si>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</si>
  <si>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</si>
  <si>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</si>
  <si>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</si>
  <si>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</si>
  <si>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</si>
  <si>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</si>
  <si>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</si>
  <si>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</si>
  <si>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</si>
  <si>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</si>
  <si>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</si>
  <si>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</si>
  <si>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</si>
  <si>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</si>
  <si>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</si>
  <si>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</si>
  <si>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</si>
  <si>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</si>
  <si>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</si>
  <si>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</si>
  <si>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</si>
  <si>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</si>
  <si>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</si>
  <si>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</si>
  <si>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</si>
  <si>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</si>
  <si>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</si>
  <si>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</si>
  <si>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</si>
  <si>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</si>
  <si>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</si>
  <si>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</si>
  <si>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</si>
  <si>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</si>
  <si>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</si>
  <si>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</si>
  <si>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</si>
  <si>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</si>
  <si>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</si>
  <si>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</si>
  <si>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</si>
  <si>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</si>
  <si>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</si>
  <si>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</si>
  <si>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</si>
  <si>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</si>
  <si>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</si>
  <si>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</si>
  <si>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</si>
  <si>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</si>
  <si>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</si>
  <si>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</si>
  <si>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</si>
  <si>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</si>
  <si>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</si>
  <si>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</si>
  <si>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</si>
  <si>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</si>
  <si>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</si>
  <si>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</si>
  <si>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</si>
  <si>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</si>
  <si>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</si>
  <si>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</si>
  <si>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</si>
  <si>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</si>
  <si>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</si>
  <si>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</si>
  <si>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</si>
  <si>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</si>
  <si>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</si>
  <si>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</si>
  <si>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</si>
  <si>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</si>
  <si>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</si>
  <si>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</si>
  <si>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</si>
  <si>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</si>
  <si>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</si>
  <si>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</si>
  <si>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</si>
  <si>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</si>
  <si>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</si>
  <si>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</si>
  <si>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</si>
  <si>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</si>
  <si>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</si>
  <si>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</si>
  <si>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</si>
  <si>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</si>
  <si>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</si>
  <si>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</si>
  <si>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</si>
  <si>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</si>
  <si>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</si>
  <si>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</si>
  <si>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</si>
  <si>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</si>
  <si>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</si>
  <si>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</si>
  <si>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</si>
  <si>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</si>
  <si>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</si>
  <si>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</si>
  <si>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</si>
  <si>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</si>
  <si>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</si>
  <si>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</si>
  <si>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</si>
  <si>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</si>
  <si>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</si>
  <si>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</si>
  <si>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</si>
  <si>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</si>
  <si>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</si>
  <si>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</si>
  <si>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</si>
  <si>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</si>
  <si>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</si>
  <si>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</si>
  <si>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</si>
  <si>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</si>
  <si>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</si>
  <si>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</si>
  <si>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</si>
  <si>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</si>
  <si>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</si>
  <si>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</si>
  <si>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</si>
  <si>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</si>
  <si>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</si>
  <si>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</si>
  <si>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</si>
  <si>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</si>
  <si>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</si>
  <si>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</si>
  <si>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</si>
  <si>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</si>
  <si>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</si>
  <si>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</si>
  <si>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</si>
  <si>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</si>
  <si>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</si>
  <si>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</si>
  <si>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</si>
  <si>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</si>
  <si>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</si>
  <si>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</si>
  <si>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</si>
  <si>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</si>
  <si>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</si>
  <si>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</si>
  <si>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</si>
  <si>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</si>
  <si>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</si>
  <si>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</si>
  <si>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</si>
  <si>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</si>
  <si>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</si>
  <si>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</si>
  <si>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</si>
  <si>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</si>
  <si>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</si>
  <si>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</si>
  <si>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</si>
  <si>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</si>
  <si>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</si>
  <si>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</si>
  <si>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</si>
  <si>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</si>
  <si>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</si>
  <si>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</si>
  <si>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</si>
  <si>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</si>
  <si>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</si>
  <si>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</si>
  <si>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</si>
  <si>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</si>
  <si>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</si>
  <si>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</si>
  <si>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</si>
  <si>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</si>
  <si>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</si>
  <si>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</si>
  <si>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</si>
  <si>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</si>
  <si>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</si>
  <si>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</si>
  <si>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</si>
  <si>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</si>
  <si>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</si>
  <si>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</si>
  <si>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</si>
  <si>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</si>
  <si>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</si>
  <si>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</si>
  <si>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</si>
  <si>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</si>
  <si>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</si>
  <si>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</si>
  <si>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</si>
  <si>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</si>
  <si>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</si>
  <si>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</si>
  <si>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</si>
  <si>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</si>
  <si>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</si>
  <si>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</si>
  <si>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</si>
  <si>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</si>
  <si>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</si>
  <si>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</si>
  <si>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</si>
  <si>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</si>
  <si>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</si>
  <si>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</si>
  <si>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</si>
  <si>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</si>
  <si>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</si>
  <si>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</si>
  <si>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</si>
  <si>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</si>
  <si>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</si>
  <si>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</si>
  <si>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</si>
  <si>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</si>
  <si>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</si>
  <si>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</si>
  <si>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</si>
  <si>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</si>
  <si>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</si>
  <si>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</si>
  <si>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</si>
  <si>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</si>
  <si>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</si>
  <si>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</si>
  <si>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</si>
  <si>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</si>
  <si>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</si>
  <si>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</si>
  <si>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</si>
  <si>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</si>
  <si>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</si>
  <si>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</si>
  <si>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</si>
  <si>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</si>
  <si>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</si>
  <si>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</si>
  <si>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</si>
  <si>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</si>
  <si>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</si>
  <si>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</si>
  <si>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</si>
  <si>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</si>
  <si>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</si>
  <si>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</si>
  <si>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</si>
  <si>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</si>
  <si>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</si>
  <si>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</si>
  <si>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</si>
  <si>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</si>
  <si>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</si>
  <si>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</si>
  <si>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</si>
  <si>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</si>
  <si>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</si>
  <si>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</si>
  <si>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</si>
  <si>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</si>
  <si>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</si>
  <si>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</si>
  <si>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</si>
  <si>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</si>
  <si>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</si>
  <si>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</si>
  <si>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</si>
  <si>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</si>
  <si>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</si>
  <si>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</si>
  <si>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</si>
  <si>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</si>
  <si>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</si>
  <si>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</si>
  <si>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</si>
  <si>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</si>
  <si>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</si>
  <si>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</si>
  <si>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</si>
  <si>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</si>
  <si>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</si>
  <si>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</si>
  <si>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</si>
  <si>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</si>
  <si>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</si>
  <si>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</si>
  <si>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</si>
  <si>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</si>
  <si>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</si>
  <si>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</si>
  <si>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</si>
  <si>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</si>
  <si>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</si>
  <si>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</si>
  <si>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</si>
  <si>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</si>
  <si>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</si>
  <si>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</si>
  <si>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</si>
  <si>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</si>
  <si>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</si>
  <si>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</si>
  <si>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</si>
  <si>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</si>
  <si>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</si>
  <si>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</si>
  <si>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</si>
  <si>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</si>
  <si>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</si>
  <si>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</si>
  <si>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</si>
  <si>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</si>
  <si>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</si>
  <si>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</si>
  <si>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</si>
  <si>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</si>
  <si>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</si>
  <si>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</si>
  <si>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</si>
  <si>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</si>
  <si>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</si>
  <si>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</si>
  <si>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</si>
  <si>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</si>
  <si>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</si>
  <si>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</si>
  <si>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</si>
  <si>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</si>
  <si>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</si>
  <si>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</si>
  <si>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</si>
  <si>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</si>
  <si>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</si>
  <si>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</si>
  <si>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</si>
  <si>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</si>
  <si>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</si>
  <si>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</si>
  <si>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</si>
  <si>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</si>
  <si>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</si>
  <si>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</si>
  <si>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</si>
  <si>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</si>
  <si>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</si>
  <si>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</si>
  <si>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</si>
  <si>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</si>
  <si>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</si>
  <si>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</si>
  <si>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</si>
  <si>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</si>
  <si>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</si>
  <si>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</si>
  <si>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</si>
  <si>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</si>
  <si>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</si>
  <si>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</si>
  <si>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</si>
  <si>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</si>
  <si>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</si>
  <si>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</si>
  <si>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</si>
  <si>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</si>
  <si>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</si>
  <si>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</si>
  <si>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</si>
  <si>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</si>
  <si>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</si>
  <si>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</si>
  <si>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</si>
  <si>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</si>
  <si>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</si>
  <si>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</si>
  <si>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</si>
  <si>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</si>
  <si>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</si>
  <si>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</si>
  <si>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</si>
  <si>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</si>
  <si>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</si>
  <si>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</si>
  <si>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</si>
  <si>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</si>
  <si>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</si>
  <si>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</si>
  <si>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</si>
  <si>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</si>
  <si>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</si>
  <si>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</si>
  <si>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</si>
  <si>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</si>
  <si>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</si>
  <si>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</si>
  <si>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</si>
  <si>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</si>
  <si>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</si>
  <si>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</si>
  <si>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</si>
  <si>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</si>
  <si>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</si>
  <si>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</si>
  <si>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</si>
  <si>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</si>
  <si>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</si>
  <si>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</si>
  <si>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</si>
  <si>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</si>
  <si>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</si>
  <si>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</si>
  <si>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</si>
  <si>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</si>
  <si>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</si>
  <si>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</si>
  <si>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</si>
  <si>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</si>
  <si>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</si>
  <si>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</si>
  <si>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</si>
  <si>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</si>
  <si>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</si>
  <si>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</si>
  <si>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</si>
  <si>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</si>
  <si>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</si>
  <si>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</si>
  <si>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</si>
  <si>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</si>
  <si>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</si>
  <si>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</si>
  <si>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</si>
  <si>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</si>
  <si>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</si>
  <si>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</si>
  <si>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</si>
  <si>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</si>
  <si>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</si>
  <si>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</si>
  <si>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</si>
  <si>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</si>
  <si>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</si>
  <si>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</si>
  <si>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</si>
  <si>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</si>
  <si>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</si>
  <si>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</si>
  <si>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</si>
  <si>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</si>
  <si>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</si>
  <si>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</si>
  <si>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</si>
  <si>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</si>
  <si>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</si>
  <si>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</si>
  <si>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</si>
  <si>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</si>
  <si>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</si>
  <si>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</si>
  <si>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</si>
  <si>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</si>
  <si>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</si>
  <si>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</si>
  <si>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</si>
  <si>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</si>
  <si>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</si>
  <si>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</si>
  <si>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</si>
  <si>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</si>
  <si>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</si>
  <si>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</si>
  <si>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</si>
  <si>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</si>
  <si>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</si>
  <si>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</si>
  <si>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</si>
  <si>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</si>
  <si>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</si>
  <si>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</si>
  <si>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</si>
  <si>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</si>
  <si>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</si>
  <si>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</si>
  <si>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</si>
  <si>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</si>
  <si>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</si>
  <si>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</si>
  <si>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</si>
  <si>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</si>
  <si>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</si>
  <si>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</si>
  <si>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</si>
  <si>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</si>
  <si>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</si>
  <si>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</si>
  <si>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</si>
  <si>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</si>
  <si>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</si>
  <si>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</si>
  <si>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</si>
  <si>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</si>
  <si>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</si>
  <si>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</si>
  <si>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</si>
  <si>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</si>
  <si>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</si>
  <si>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</si>
  <si>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</si>
  <si>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</si>
  <si>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</si>
  <si>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</si>
  <si>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</si>
  <si>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</si>
  <si>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</si>
  <si>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</si>
  <si>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</si>
  <si>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</si>
  <si>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</si>
  <si>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</si>
  <si>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</si>
  <si>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</si>
  <si>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</si>
  <si>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</si>
  <si>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</si>
  <si>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</si>
  <si>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</si>
  <si>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</si>
  <si>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</si>
  <si>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</si>
  <si>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</si>
  <si>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</si>
  <si>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</si>
  <si>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</si>
  <si>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</si>
  <si>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</si>
  <si>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</si>
  <si>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</si>
  <si>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</si>
  <si>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</si>
  <si>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</si>
  <si>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</si>
  <si>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</si>
  <si>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</si>
  <si>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</si>
  <si>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</si>
  <si>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</si>
  <si>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</si>
  <si>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</si>
  <si>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</si>
  <si>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</si>
  <si>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</si>
  <si>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</si>
  <si>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</si>
  <si>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</si>
  <si>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</si>
  <si>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</si>
  <si>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</si>
  <si>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</si>
  <si>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</si>
  <si>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</si>
  <si>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</si>
  <si>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</si>
  <si>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</si>
  <si>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</si>
  <si>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</si>
  <si>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</si>
  <si>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</si>
  <si>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</si>
  <si>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</si>
  <si>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</si>
  <si>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</si>
  <si>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</si>
  <si>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</si>
  <si>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</si>
  <si>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</si>
  <si>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</si>
  <si>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</si>
  <si>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</si>
  <si>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</si>
  <si>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</si>
  <si>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</si>
  <si>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</si>
  <si>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</si>
  <si>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</si>
  <si>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</si>
  <si>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</si>
  <si>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</si>
  <si>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</si>
  <si>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</si>
  <si>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</si>
  <si>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</si>
  <si>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</si>
  <si>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</si>
  <si>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</si>
  <si>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</si>
  <si>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</si>
  <si>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</si>
  <si>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</si>
  <si>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</si>
  <si>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</si>
  <si>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</si>
  <si>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</si>
  <si>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</si>
  <si>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</si>
  <si>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</si>
  <si>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</si>
  <si>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</si>
  <si>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</si>
  <si>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</si>
  <si>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</si>
  <si>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</si>
  <si>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</si>
  <si>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</si>
  <si>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</si>
  <si>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</si>
  <si>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</si>
  <si>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</si>
  <si>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</si>
  <si>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</si>
  <si>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</si>
  <si>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</si>
  <si>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</si>
  <si>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</si>
  <si>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</si>
  <si>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</si>
  <si>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</si>
  <si>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</si>
  <si>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</si>
  <si>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</si>
  <si>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</si>
  <si>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</si>
  <si>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</si>
  <si>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</si>
  <si>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</si>
  <si>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</si>
  <si>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</si>
  <si>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</si>
  <si>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</si>
  <si>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</si>
  <si>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</si>
  <si>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</si>
  <si>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</si>
  <si>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</si>
  <si>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</si>
  <si>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</si>
  <si>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</si>
  <si>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</si>
  <si>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</si>
  <si>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</si>
  <si>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</si>
  <si>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</si>
  <si>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</si>
  <si>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</si>
  <si>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</si>
  <si>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</si>
  <si>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</si>
  <si>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</si>
  <si>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</si>
  <si>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</si>
  <si>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</si>
  <si>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</si>
  <si>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</si>
  <si>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</si>
  <si>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</si>
  <si>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</si>
  <si>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</si>
  <si>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</si>
  <si>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</si>
  <si>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</si>
  <si>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</si>
  <si>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</si>
  <si>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</si>
  <si>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</si>
  <si>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</si>
  <si>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</si>
  <si>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</si>
  <si>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</si>
  <si>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</si>
  <si>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</si>
  <si>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</si>
  <si>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</si>
  <si>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</si>
  <si>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</si>
  <si>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</si>
  <si>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</si>
  <si>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</si>
  <si>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</si>
  <si>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</si>
  <si>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</si>
  <si>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</si>
  <si>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</si>
  <si>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</si>
  <si>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</si>
  <si>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</si>
  <si>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</si>
  <si>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</si>
  <si>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</si>
  <si>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</si>
  <si>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</si>
  <si>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</si>
  <si>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</si>
  <si>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</si>
  <si>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</si>
  <si>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</si>
  <si>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</si>
  <si>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</si>
  <si>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</si>
  <si>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</si>
  <si>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</si>
  <si>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</si>
  <si>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</si>
  <si>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</si>
  <si>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</si>
  <si>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</si>
  <si>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</si>
  <si>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</si>
  <si>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</si>
  <si>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</si>
  <si>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</si>
  <si>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</si>
  <si>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</si>
  <si>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</si>
  <si>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</si>
  <si>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</si>
  <si>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</si>
  <si>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</si>
  <si>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</si>
  <si>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</si>
  <si>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</si>
  <si>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</si>
  <si>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</si>
  <si>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</si>
  <si>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</si>
  <si>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</si>
  <si>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</si>
  <si>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</si>
  <si>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</si>
  <si>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</si>
  <si>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</si>
  <si>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</si>
  <si>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</si>
  <si>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</si>
  <si>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</si>
  <si>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</si>
  <si>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</si>
  <si>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</si>
  <si>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</si>
  <si>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</si>
  <si>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</si>
  <si>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</si>
  <si>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</si>
  <si>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</si>
  <si>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</si>
  <si>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</si>
  <si>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</si>
  <si>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</si>
  <si>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</si>
  <si>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</si>
  <si>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</si>
  <si>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</si>
  <si>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</si>
  <si>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</si>
  <si>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</si>
  <si>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</si>
  <si>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</si>
  <si>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</si>
  <si>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</si>
  <si>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</si>
  <si>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</si>
  <si>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</si>
  <si>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</si>
  <si>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</si>
  <si>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</si>
  <si>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</si>
  <si>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</si>
  <si>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</si>
  <si>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</si>
  <si>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</si>
  <si>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</si>
  <si>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</si>
  <si>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</si>
  <si>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</si>
  <si>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</si>
  <si>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</si>
  <si>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</si>
  <si>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</si>
  <si>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</si>
  <si>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</si>
  <si>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</si>
  <si>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</si>
  <si>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</si>
  <si>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</si>
  <si>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</si>
  <si>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</si>
  <si>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</si>
  <si>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</si>
  <si>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</si>
  <si>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</si>
  <si>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</si>
  <si>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</si>
  <si>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</si>
  <si>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</si>
  <si>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</si>
  <si>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</si>
  <si>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</si>
  <si>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</si>
  <si>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</si>
  <si>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</si>
  <si>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</si>
  <si>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</si>
  <si>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</si>
  <si>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</si>
  <si>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</si>
  <si>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</si>
  <si>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</si>
  <si>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</si>
  <si>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</si>
  <si>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</si>
  <si>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</si>
  <si>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</si>
  <si>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</si>
  <si>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</si>
  <si>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</si>
  <si>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</si>
  <si>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</si>
  <si>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</si>
  <si>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</si>
  <si>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</si>
  <si>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</si>
  <si>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</si>
  <si>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</si>
  <si>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</si>
  <si>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</si>
  <si>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</si>
  <si>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</si>
  <si>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</si>
  <si>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</si>
  <si>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</si>
  <si>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</si>
  <si>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</si>
  <si>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</si>
  <si>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</si>
  <si>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</si>
  <si>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</si>
  <si>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</si>
  <si>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</si>
  <si>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</si>
  <si>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</si>
  <si>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</si>
  <si>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</si>
  <si>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</si>
  <si>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</si>
  <si>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</si>
  <si>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</si>
  <si>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</si>
  <si>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</si>
  <si>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</si>
  <si>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</si>
  <si>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</si>
  <si>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</si>
  <si>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</si>
  <si>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</si>
  <si>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</si>
  <si>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</si>
  <si>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</si>
  <si>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</si>
  <si>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</si>
  <si>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</si>
  <si>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</si>
  <si>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</si>
  <si>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</si>
  <si>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</si>
  <si>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</si>
  <si>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</si>
  <si>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</si>
  <si>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</si>
  <si>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</si>
  <si>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</si>
  <si>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</si>
  <si>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</si>
  <si>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</si>
  <si>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</si>
  <si>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</si>
  <si>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</si>
  <si>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</si>
  <si>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</si>
  <si>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</si>
  <si>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</si>
  <si>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</si>
  <si>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</si>
  <si>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</si>
  <si>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</si>
  <si>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</si>
  <si>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</si>
  <si>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</si>
  <si>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</si>
  <si>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</si>
  <si>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</si>
  <si>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</si>
  <si>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</si>
  <si>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</si>
  <si>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</si>
  <si>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</si>
  <si>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</si>
  <si>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</si>
  <si>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</si>
  <si>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</si>
  <si>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</si>
  <si>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</si>
  <si>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</si>
  <si>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</si>
  <si>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</si>
  <si>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</si>
  <si>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</si>
  <si>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</si>
  <si>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</si>
  <si>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</si>
  <si>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</si>
  <si>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</si>
  <si>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</si>
  <si>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</si>
  <si>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</si>
  <si>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</si>
  <si>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</si>
  <si>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</si>
  <si>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</si>
  <si>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</si>
  <si>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</si>
  <si>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</si>
  <si>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</si>
  <si>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</si>
  <si>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</si>
  <si>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</si>
  <si>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</si>
  <si>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</si>
  <si>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</si>
  <si>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</si>
  <si>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</si>
  <si>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</si>
  <si>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</si>
  <si>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</si>
  <si>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</si>
  <si>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</si>
  <si>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</si>
  <si>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</si>
  <si>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</si>
  <si>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</si>
  <si>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</si>
  <si>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</si>
  <si>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</si>
  <si>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</si>
  <si>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</si>
  <si>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</si>
  <si>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</si>
  <si>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</si>
  <si>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</si>
  <si>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</si>
  <si>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</si>
  <si>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</si>
  <si>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</si>
  <si>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</si>
  <si>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</si>
  <si>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</si>
  <si>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</si>
  <si>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</si>
  <si>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</si>
  <si>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</si>
  <si>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</si>
  <si>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</si>
  <si>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</si>
  <si>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</si>
  <si>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</si>
  <si>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</si>
  <si>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</si>
  <si>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</si>
  <si>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</si>
  <si>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</si>
  <si>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</si>
  <si>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</si>
  <si>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</si>
  <si>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</si>
  <si>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</si>
  <si>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</si>
  <si>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</si>
  <si>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</si>
  <si>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</si>
  <si>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</si>
  <si>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</si>
  <si>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</si>
  <si>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</si>
  <si>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</si>
  <si>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</si>
  <si>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</si>
  <si>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</si>
  <si>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</si>
  <si>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</si>
  <si>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</si>
  <si>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</si>
  <si>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</si>
  <si>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</si>
  <si>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</si>
  <si>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</si>
  <si>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</si>
  <si>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</si>
  <si>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</si>
  <si>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</si>
  <si>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</si>
  <si>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</si>
  <si>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</si>
  <si>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</si>
  <si>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</si>
  <si>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</si>
  <si>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</si>
  <si>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</si>
  <si>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</si>
  <si>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</si>
  <si>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</si>
  <si>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</si>
  <si>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</si>
  <si>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</si>
  <si>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</si>
  <si>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</si>
  <si>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</si>
  <si>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</si>
  <si>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</si>
  <si>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</si>
  <si>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</si>
  <si>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</si>
  <si>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</si>
  <si>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</si>
  <si>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</si>
  <si>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</si>
  <si>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</si>
  <si>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</si>
  <si>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</si>
  <si>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</si>
  <si>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</si>
  <si>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</si>
  <si>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</si>
  <si>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</si>
  <si>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</si>
  <si>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</si>
  <si>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</si>
  <si>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</si>
  <si>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</si>
  <si>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</si>
  <si>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</si>
  <si>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</si>
  <si>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</si>
  <si>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</si>
  <si>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</si>
  <si>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</si>
  <si>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</si>
  <si>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</si>
  <si>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</si>
  <si>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</si>
  <si>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</si>
  <si>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</si>
  <si>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</si>
  <si>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</si>
  <si>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</si>
  <si>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</si>
  <si>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</si>
  <si>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</si>
  <si>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</si>
  <si>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</si>
  <si>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</si>
  <si>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</si>
  <si>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</si>
  <si>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</si>
  <si>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</si>
  <si>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</si>
  <si>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</si>
  <si>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</si>
  <si>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</si>
  <si>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</si>
  <si>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</si>
  <si>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</si>
  <si>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</si>
  <si>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</si>
  <si>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</si>
  <si>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</si>
  <si>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</si>
  <si>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</si>
  <si>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</si>
  <si>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</si>
  <si>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</si>
  <si>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</si>
  <si>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</si>
  <si>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</si>
  <si>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</si>
  <si>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</si>
  <si>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</si>
  <si>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</si>
  <si>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</si>
  <si>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</si>
  <si>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</si>
  <si>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</si>
  <si>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</si>
  <si>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</si>
  <si>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</si>
  <si>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</si>
  <si>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</si>
  <si>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</si>
  <si>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</si>
  <si>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</si>
  <si>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</si>
  <si>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</si>
  <si>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</si>
  <si>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</si>
  <si>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</si>
  <si>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</si>
  <si>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</si>
  <si>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</si>
  <si>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</si>
  <si>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</si>
  <si>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</si>
  <si>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</si>
  <si>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</si>
  <si>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</si>
  <si>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</si>
  <si>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</si>
  <si>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</si>
  <si>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</si>
  <si>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</si>
  <si>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</si>
  <si>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</si>
  <si>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</si>
  <si>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</si>
  <si>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</si>
  <si>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</si>
  <si>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</si>
  <si>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</si>
  <si>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</si>
  <si>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</si>
  <si>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</si>
  <si>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</si>
  <si>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</si>
  <si>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</si>
  <si>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</si>
  <si>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</si>
  <si>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</si>
  <si>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</si>
  <si>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</si>
  <si>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</si>
  <si>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</si>
  <si>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</si>
  <si>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</si>
  <si>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</si>
  <si>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</si>
  <si>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</si>
  <si>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</si>
  <si>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</si>
  <si>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</si>
  <si>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</si>
  <si>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</si>
  <si>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</si>
  <si>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</si>
  <si>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</si>
  <si>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</si>
  <si>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</si>
  <si>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</si>
  <si>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</si>
  <si>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</si>
  <si>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</si>
  <si>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</si>
  <si>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</si>
  <si>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</si>
  <si>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</si>
  <si>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</si>
  <si>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</si>
  <si>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</si>
  <si>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</si>
  <si>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</si>
  <si>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</si>
  <si>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</si>
  <si>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</si>
  <si>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</si>
  <si>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</si>
  <si>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</si>
  <si>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</si>
  <si>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</si>
  <si>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</si>
  <si>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</si>
  <si>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</si>
  <si>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</si>
  <si>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</si>
  <si>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</si>
  <si>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</si>
  <si>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</si>
  <si>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</si>
  <si>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</si>
  <si>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</si>
  <si>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</si>
  <si>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</si>
  <si>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</si>
  <si>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</si>
  <si>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</si>
  <si>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</si>
  <si>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</si>
  <si>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</si>
  <si>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</si>
  <si>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</si>
  <si>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</si>
  <si>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</si>
  <si>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</si>
  <si>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</si>
  <si>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</si>
  <si>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</si>
  <si>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</si>
  <si>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</si>
  <si>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</si>
  <si>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</si>
  <si>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</si>
  <si>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</si>
  <si>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</si>
  <si>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</si>
  <si>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</si>
  <si>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</si>
  <si>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</si>
  <si>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</si>
  <si>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</si>
  <si>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</si>
  <si>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</si>
  <si>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</si>
  <si>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</si>
  <si>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</si>
  <si>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</si>
  <si>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</si>
  <si>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</si>
  <si>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</si>
  <si>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</si>
  <si>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</si>
  <si>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</si>
  <si>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</si>
  <si>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</si>
  <si>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</si>
  <si>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</si>
  <si>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</si>
  <si>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</si>
  <si>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</si>
  <si>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</si>
  <si>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</si>
  <si>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</si>
  <si>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</si>
  <si>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</si>
  <si>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</si>
  <si>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</si>
  <si>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</si>
  <si>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</si>
  <si>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</si>
  <si>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</si>
  <si>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</si>
  <si>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</si>
  <si>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</si>
  <si>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</si>
  <si>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</si>
  <si>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</si>
  <si>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</si>
  <si>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</si>
  <si>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</si>
  <si>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</si>
  <si>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</si>
  <si>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</si>
  <si>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</si>
  <si>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</si>
  <si>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</si>
  <si>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</si>
  <si>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</si>
  <si>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</si>
  <si>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</si>
  <si>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</si>
  <si>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</si>
  <si>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</si>
  <si>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</si>
  <si>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</si>
  <si>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</si>
  <si>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</si>
  <si>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</si>
  <si>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</si>
  <si>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</si>
  <si>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</si>
  <si>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</si>
  <si>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</si>
  <si>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</si>
  <si>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</si>
  <si>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</si>
  <si>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</si>
  <si>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</si>
  <si>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</si>
  <si>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</si>
  <si>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</si>
  <si>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</si>
  <si>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</si>
  <si>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</si>
  <si>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</si>
  <si>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</si>
  <si>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</si>
  <si>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</si>
  <si>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</si>
  <si>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</si>
  <si>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</si>
  <si>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</si>
  <si>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</si>
  <si>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</si>
  <si>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</si>
  <si>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</si>
  <si>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</si>
  <si>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</si>
  <si>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</si>
  <si>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</si>
  <si>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</si>
  <si>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</si>
  <si>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</si>
  <si>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</si>
  <si>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</si>
  <si>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</si>
  <si>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</si>
  <si>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</si>
  <si>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</si>
  <si>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</si>
  <si>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</si>
  <si>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</si>
  <si>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</si>
  <si>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</si>
  <si>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</si>
  <si>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</si>
  <si>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</si>
  <si>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</si>
  <si>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</si>
  <si>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</si>
  <si>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</si>
  <si>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</si>
  <si>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</si>
  <si>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</si>
  <si>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</si>
  <si>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</si>
  <si>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</si>
  <si>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</si>
  <si>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</si>
  <si>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</si>
  <si>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</si>
  <si>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</si>
  <si>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</si>
  <si>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</si>
  <si>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</si>
  <si>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</si>
  <si>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</si>
  <si>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</si>
  <si>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</si>
  <si>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</si>
  <si>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</si>
  <si>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</si>
  <si>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</si>
  <si>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</si>
  <si>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</si>
  <si>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</si>
  <si>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</si>
  <si>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</si>
  <si>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</si>
  <si>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</si>
  <si>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</si>
  <si>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</si>
  <si>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</si>
  <si>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</si>
  <si>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</si>
  <si>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</si>
  <si>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</si>
  <si>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</si>
  <si>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</si>
  <si>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</si>
  <si>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</si>
  <si>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</si>
  <si>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</si>
  <si>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</si>
  <si>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</si>
  <si>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</si>
  <si>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</si>
  <si>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</si>
  <si>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</si>
  <si>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</si>
  <si>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</si>
  <si>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</si>
  <si>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</si>
  <si>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</si>
  <si>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</si>
  <si>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</si>
  <si>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</si>
  <si>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</si>
  <si>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</si>
  <si>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</si>
  <si>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</si>
  <si>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</si>
  <si>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</si>
  <si>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</si>
  <si>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</si>
  <si>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</si>
  <si>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</si>
  <si>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</si>
  <si>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</si>
  <si>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</si>
  <si>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</si>
  <si>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</si>
  <si>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</si>
  <si>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</si>
  <si>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</si>
  <si>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</si>
  <si>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</si>
  <si>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</si>
  <si>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</si>
  <si>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</si>
  <si>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</si>
  <si>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</si>
  <si>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</si>
  <si>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</si>
  <si>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</si>
  <si>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</si>
  <si>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</si>
  <si>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</si>
  <si>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</si>
  <si>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</si>
  <si>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</si>
  <si>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</si>
  <si>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</si>
  <si>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</si>
  <si>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</si>
  <si>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</si>
  <si>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</si>
  <si>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</si>
  <si>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</si>
  <si>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</si>
  <si>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</si>
  <si>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</si>
  <si>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</si>
  <si>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</si>
  <si>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</si>
  <si>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</si>
  <si>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</si>
  <si>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</si>
  <si>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</si>
  <si>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</si>
  <si>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</si>
  <si>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</si>
  <si>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</si>
  <si>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</si>
  <si>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</si>
  <si>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</si>
  <si>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</si>
  <si>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</si>
  <si>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</si>
  <si>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</si>
  <si>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</si>
  <si>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</si>
  <si>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</si>
  <si>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</si>
  <si>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</si>
  <si>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</si>
  <si>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</si>
  <si>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</si>
  <si>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</si>
  <si>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</si>
  <si>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</si>
  <si>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</si>
  <si>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</si>
  <si>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</si>
  <si>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</si>
  <si>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</si>
  <si>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</si>
  <si>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</si>
  <si>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</si>
  <si>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</si>
  <si>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</si>
  <si>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</si>
  <si>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</si>
  <si>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</si>
  <si>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</si>
  <si>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</si>
  <si>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</si>
  <si>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</si>
  <si>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</si>
  <si>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</si>
  <si>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</si>
  <si>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</si>
  <si>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</si>
  <si>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</si>
  <si>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</si>
  <si>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</si>
  <si>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</si>
  <si>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</si>
  <si>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</si>
  <si>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</si>
  <si>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</si>
  <si>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</si>
  <si>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</si>
  <si>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</si>
  <si>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</si>
  <si>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</si>
  <si>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</si>
  <si>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</si>
  <si>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</si>
  <si>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</si>
  <si>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</si>
  <si>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</si>
  <si>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</si>
  <si>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</si>
  <si>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</si>
  <si>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</si>
  <si>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</si>
  <si>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</si>
  <si>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</si>
  <si>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</si>
  <si>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</si>
  <si>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</si>
  <si>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</si>
  <si>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</si>
  <si>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</si>
  <si>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</si>
  <si>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</si>
  <si>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</si>
  <si>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</si>
  <si>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</si>
  <si>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</si>
  <si>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</si>
  <si>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</si>
  <si>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</si>
  <si>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</si>
  <si>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</si>
  <si>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</si>
  <si>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</si>
  <si>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</si>
  <si>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</si>
  <si>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</si>
  <si>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</si>
  <si>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</si>
  <si>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</si>
  <si>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</si>
  <si>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</si>
  <si>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</si>
  <si>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</si>
  <si>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</si>
  <si>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</si>
  <si>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</si>
  <si>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</si>
  <si>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</si>
  <si>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</si>
  <si>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</si>
  <si>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</si>
  <si>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</si>
  <si>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</si>
  <si>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</si>
  <si>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</si>
  <si>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</si>
  <si>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</si>
  <si>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</si>
  <si>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</si>
  <si>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</si>
  <si>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</si>
  <si>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</si>
  <si>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</si>
  <si>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</si>
  <si>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</si>
  <si>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</si>
  <si>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</si>
  <si>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</si>
  <si>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</si>
  <si>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</si>
  <si>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</si>
  <si>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</si>
  <si>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</si>
  <si>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</si>
  <si>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</si>
  <si>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</si>
  <si>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</si>
  <si>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</si>
  <si>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</si>
  <si>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</si>
  <si>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</si>
  <si>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</si>
  <si>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</si>
  <si>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</si>
  <si>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</si>
  <si>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</si>
  <si>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</si>
  <si>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</si>
  <si>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</si>
  <si>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</si>
  <si>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</si>
  <si>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</si>
  <si>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</si>
  <si>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</si>
  <si>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</si>
  <si>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</si>
  <si>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</si>
  <si>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</si>
  <si>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</si>
  <si>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</si>
  <si>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</si>
  <si>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</si>
  <si>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</si>
  <si>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</si>
  <si>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</si>
  <si>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</si>
  <si>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</si>
  <si>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</si>
  <si>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</si>
  <si>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</si>
  <si>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</si>
  <si>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</si>
  <si>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</si>
  <si>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</si>
  <si>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</si>
  <si>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</si>
  <si>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</si>
  <si>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</si>
  <si>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</si>
  <si>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</si>
  <si>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</si>
  <si>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</si>
  <si>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</si>
  <si>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</si>
  <si>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</si>
  <si>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</si>
  <si>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</si>
  <si>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</si>
  <si>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</si>
  <si>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</si>
  <si>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</si>
  <si>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</si>
  <si>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</si>
  <si>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</si>
  <si>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</si>
  <si>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</si>
  <si>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</si>
  <si>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</si>
  <si>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</si>
  <si>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</si>
  <si>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</si>
  <si>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</si>
  <si>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</si>
  <si>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</si>
  <si>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</si>
  <si>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</si>
  <si>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</si>
  <si>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</si>
  <si>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</si>
  <si>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</si>
  <si>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</si>
  <si>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</si>
  <si>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</si>
  <si>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</si>
  <si>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</si>
  <si>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</si>
  <si>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</si>
  <si>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</si>
  <si>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</si>
  <si>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</si>
  <si>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</si>
  <si>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</si>
  <si>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</si>
  <si>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</si>
  <si>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</si>
  <si>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</si>
  <si>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</si>
  <si>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</si>
  <si>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</si>
  <si>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</si>
  <si>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</si>
  <si>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</si>
  <si>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</si>
  <si>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</si>
  <si>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</si>
  <si>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</si>
  <si>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</si>
  <si>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</si>
  <si>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</si>
  <si>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</si>
  <si>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</si>
  <si>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</si>
  <si>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</si>
  <si>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</si>
  <si>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</si>
  <si>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</si>
  <si>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</si>
  <si>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</si>
  <si>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</si>
  <si>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</si>
  <si>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</si>
  <si>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</si>
  <si>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</si>
  <si>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</si>
  <si>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</si>
  <si>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</si>
  <si>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</si>
  <si>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</si>
  <si>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</si>
  <si>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</si>
  <si>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</si>
  <si>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</si>
  <si>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</si>
  <si>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</si>
  <si>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</si>
  <si>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</si>
  <si>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</si>
  <si>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</si>
  <si>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</si>
  <si>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</si>
  <si>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</si>
  <si>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</si>
  <si>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</si>
  <si>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</si>
  <si>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</si>
  <si>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</si>
  <si>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</si>
  <si>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</si>
  <si>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</si>
  <si>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</si>
  <si>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</si>
  <si>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</si>
  <si>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</si>
  <si>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</si>
  <si>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</si>
  <si>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</si>
  <si>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</si>
  <si>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</si>
  <si>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</si>
  <si>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</si>
  <si>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</si>
  <si>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</si>
  <si>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</si>
  <si>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</si>
  <si>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</si>
  <si>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</si>
  <si>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</si>
  <si>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</si>
  <si>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</si>
  <si>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</si>
  <si>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</si>
  <si>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</si>
  <si>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</si>
  <si>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</si>
  <si>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</si>
  <si>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</si>
  <si>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</si>
  <si>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</si>
  <si>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</si>
  <si>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</si>
  <si>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</si>
  <si>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</si>
  <si>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</si>
  <si>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</si>
  <si>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</si>
  <si>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</si>
  <si>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</si>
  <si>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</si>
  <si>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</si>
  <si>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</si>
  <si>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</si>
  <si>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</si>
  <si>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</si>
  <si>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</si>
  <si>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</si>
  <si>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</si>
  <si>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</si>
  <si>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</si>
  <si>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</si>
  <si>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</si>
  <si>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</si>
  <si>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</si>
  <si>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</si>
  <si>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</si>
  <si>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</si>
  <si>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</si>
  <si>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</si>
  <si>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</si>
  <si>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</si>
  <si>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</si>
  <si>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</si>
  <si>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</si>
  <si>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</si>
  <si>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</si>
  <si>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</si>
  <si>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</si>
  <si>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</si>
  <si>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</si>
  <si>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</si>
  <si>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</si>
  <si>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</si>
  <si>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</si>
  <si>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</si>
  <si>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</si>
  <si>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</si>
  <si>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</si>
  <si>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</si>
  <si>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</si>
  <si>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</si>
  <si>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</si>
  <si>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</si>
  <si>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</si>
  <si>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</si>
  <si>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</si>
  <si>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</si>
  <si>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</si>
  <si>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</si>
  <si>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</si>
  <si>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</si>
  <si>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</si>
  <si>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</si>
  <si>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</si>
  <si>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</si>
  <si>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</si>
  <si>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</si>
  <si>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</si>
  <si>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</si>
  <si>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</si>
  <si>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</si>
  <si>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</si>
  <si>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</si>
  <si>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</si>
  <si>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</si>
  <si>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</si>
  <si>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</si>
  <si>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</si>
  <si>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</si>
  <si>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</si>
  <si>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</si>
  <si>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</si>
  <si>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</si>
  <si>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</si>
  <si>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</si>
  <si>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</si>
  <si>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</si>
  <si>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</si>
  <si>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</si>
  <si>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</si>
  <si>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</si>
  <si>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</si>
  <si>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</si>
  <si>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</si>
  <si>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</si>
  <si>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</si>
  <si>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</si>
  <si>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</si>
  <si>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</si>
  <si>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</si>
  <si>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</si>
  <si>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</si>
  <si>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</si>
  <si>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</si>
  <si>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</si>
  <si>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</si>
  <si>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</si>
  <si>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</si>
  <si>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</si>
  <si>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</si>
  <si>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</si>
  <si>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</si>
  <si>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</si>
  <si>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</si>
  <si>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</si>
  <si>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</si>
  <si>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</si>
  <si>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</si>
  <si>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</si>
  <si>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</si>
  <si>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</si>
  <si>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</si>
  <si>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</si>
  <si>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</si>
  <si>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</si>
  <si>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</si>
  <si>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</si>
  <si>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</si>
  <si>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</si>
  <si>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</si>
  <si>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</si>
  <si>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</si>
  <si>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</si>
  <si>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</si>
  <si>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</si>
  <si>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</si>
  <si>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</si>
  <si>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</si>
  <si>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</si>
  <si>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</si>
  <si>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</si>
  <si>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</si>
  <si>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</si>
  <si>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</si>
  <si>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</si>
  <si>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</si>
  <si>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</si>
  <si>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</si>
  <si>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</si>
  <si>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</si>
  <si>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</si>
  <si>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</si>
  <si>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</si>
  <si>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</si>
  <si>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</si>
  <si>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</si>
  <si>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</si>
  <si>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</si>
  <si>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</si>
  <si>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</si>
  <si>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</si>
  <si>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</si>
  <si>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</si>
  <si>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</si>
  <si>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</si>
  <si>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</si>
  <si>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</si>
  <si>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</si>
  <si>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</si>
  <si>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</si>
  <si>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</si>
  <si>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</si>
  <si>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</si>
  <si>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</si>
  <si>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</si>
  <si>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</si>
  <si>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</si>
  <si>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</si>
  <si>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</si>
  <si>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</si>
  <si>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</si>
  <si>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</si>
  <si>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</si>
  <si>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</si>
  <si>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</si>
  <si>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</si>
  <si>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</si>
  <si>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</si>
  <si>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</si>
  <si>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</si>
  <si>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</si>
  <si>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</si>
  <si>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</si>
  <si>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</si>
  <si>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</si>
  <si>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</si>
  <si>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</si>
  <si>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</si>
  <si>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</si>
  <si>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</si>
  <si>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</si>
  <si>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</si>
  <si>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</si>
  <si>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</si>
  <si>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</si>
  <si>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</si>
  <si>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</si>
  <si>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</si>
  <si>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</si>
  <si>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</si>
  <si>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</si>
  <si>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</si>
  <si>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</si>
  <si>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</si>
  <si>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</si>
  <si>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</si>
  <si>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</si>
  <si>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</si>
  <si>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</si>
  <si>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</si>
  <si>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</si>
  <si>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</si>
  <si>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</si>
  <si>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</si>
  <si>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</si>
  <si>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</si>
  <si>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</si>
  <si>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</si>
  <si>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</si>
  <si>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</si>
  <si>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</si>
  <si>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</si>
  <si>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</si>
  <si>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</si>
  <si>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</si>
  <si>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</si>
  <si>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</si>
  <si>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</si>
  <si>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</si>
  <si>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</si>
  <si>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</si>
  <si>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</si>
  <si>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</si>
  <si>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</si>
  <si>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</si>
  <si>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</si>
  <si>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</si>
  <si>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</si>
  <si>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</si>
  <si>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</si>
  <si>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</si>
  <si>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</si>
  <si>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</si>
  <si>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</si>
  <si>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</si>
  <si>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</si>
  <si>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</si>
  <si>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</si>
  <si>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</si>
  <si>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</si>
  <si>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</si>
  <si>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</si>
  <si>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</si>
  <si>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</si>
  <si>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</si>
  <si>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</si>
  <si>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</si>
  <si>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</si>
  <si>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</si>
  <si>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</si>
  <si>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</si>
  <si>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</si>
  <si>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</si>
  <si>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</si>
  <si>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</si>
  <si>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</si>
  <si>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</si>
  <si>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</si>
  <si>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</si>
  <si>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</si>
  <si>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</si>
  <si>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</si>
  <si>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</si>
  <si>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</si>
  <si>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</si>
  <si>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</si>
  <si>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</si>
  <si>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</si>
  <si>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</si>
  <si>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</si>
  <si>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</si>
  <si>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</si>
  <si>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</si>
  <si>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</si>
  <si>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</si>
  <si>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</si>
  <si>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</si>
  <si>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</si>
  <si>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</si>
  <si>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</si>
  <si>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</si>
  <si>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</si>
  <si>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</si>
  <si>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</si>
  <si>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</si>
  <si>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</si>
  <si>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</si>
  <si>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</si>
  <si>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</si>
  <si>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</si>
  <si>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</si>
  <si>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</si>
  <si>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</si>
  <si>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</si>
  <si>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</si>
  <si>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</si>
  <si>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</si>
  <si>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</si>
  <si>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</si>
  <si>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</si>
  <si>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</si>
  <si>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</si>
  <si>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</si>
  <si>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</si>
  <si>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</si>
  <si>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</si>
  <si>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</si>
  <si>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</si>
  <si>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</si>
  <si>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</si>
  <si>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</si>
  <si>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</si>
  <si>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</si>
  <si>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</si>
  <si>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</si>
  <si>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</si>
  <si>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</si>
  <si>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</si>
  <si>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</si>
  <si>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</si>
  <si>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</si>
  <si>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</si>
  <si>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</si>
  <si>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</si>
  <si>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</si>
  <si>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</si>
  <si>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</si>
  <si>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</si>
  <si>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</si>
  <si>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</si>
  <si>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</si>
  <si>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</si>
  <si>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</si>
  <si>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</si>
  <si>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</si>
  <si>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</si>
  <si>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</si>
  <si>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</si>
  <si>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</si>
  <si>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</si>
  <si>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</si>
  <si>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</si>
  <si>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</si>
  <si>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</si>
  <si>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</si>
  <si>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</si>
  <si>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</si>
  <si>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</si>
  <si>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</si>
  <si>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</si>
  <si>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</si>
  <si>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</si>
  <si>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</si>
  <si>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</si>
  <si>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</si>
  <si>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</si>
  <si>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</si>
  <si>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</si>
  <si>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</si>
  <si>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</si>
  <si>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</si>
  <si>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</si>
  <si>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</si>
  <si>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</si>
  <si>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</si>
  <si>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</si>
  <si>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</si>
  <si>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</si>
  <si>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</si>
  <si>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</si>
  <si>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</si>
  <si>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</si>
  <si>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</si>
  <si>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</si>
  <si>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</si>
  <si>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</si>
  <si>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</si>
  <si>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</si>
  <si>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</si>
  <si>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</si>
  <si>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</si>
  <si>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</si>
  <si>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</si>
  <si>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</si>
  <si>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</si>
  <si>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</si>
  <si>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</si>
  <si>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</si>
  <si>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</si>
  <si>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</si>
  <si>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</si>
  <si>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</si>
  <si>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</si>
  <si>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</si>
  <si>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</si>
  <si>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</si>
  <si>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</si>
  <si>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</si>
  <si>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</si>
  <si>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</si>
  <si>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</si>
  <si>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</si>
  <si>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</si>
  <si>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</si>
  <si>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</si>
  <si>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</si>
  <si>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</si>
  <si>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</si>
  <si>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</si>
  <si>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</si>
  <si>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</si>
  <si>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</si>
  <si>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</si>
  <si>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</si>
  <si>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</si>
  <si>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</si>
  <si>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</si>
  <si>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</si>
  <si>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</si>
  <si>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</si>
  <si>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</si>
  <si>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</si>
  <si>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</si>
  <si>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</si>
  <si>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</si>
  <si>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</si>
  <si>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</si>
  <si>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</si>
  <si>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</si>
  <si>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</si>
  <si>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</si>
  <si>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</si>
  <si>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</si>
  <si>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</si>
  <si>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</si>
  <si>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</si>
  <si>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</si>
  <si>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</si>
  <si>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</si>
  <si>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</si>
  <si>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</si>
  <si>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</si>
  <si>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</si>
  <si>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</si>
  <si>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</si>
  <si>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</si>
  <si>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</si>
  <si>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</si>
  <si>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</si>
  <si>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</si>
  <si>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</si>
  <si>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</si>
  <si>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</si>
  <si>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</si>
  <si>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</si>
  <si>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</si>
  <si>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</si>
  <si>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</si>
  <si>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</si>
  <si>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</si>
  <si>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</si>
  <si>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</si>
  <si>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</si>
  <si>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</si>
  <si>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</si>
  <si>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</si>
  <si>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</si>
  <si>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</si>
  <si>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</si>
  <si>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</si>
  <si>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</si>
  <si>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</si>
  <si>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</si>
  <si>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</si>
  <si>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</si>
  <si>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</si>
  <si>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</si>
  <si>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</si>
  <si>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</si>
  <si>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</si>
  <si>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</si>
  <si>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</si>
  <si>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</si>
  <si>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</si>
  <si>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</si>
  <si>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</si>
  <si>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</si>
  <si>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</si>
  <si>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</si>
  <si>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</si>
  <si>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</si>
  <si>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</si>
  <si>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</si>
  <si>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</si>
  <si>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</si>
  <si>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</si>
  <si>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</si>
  <si>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</si>
  <si>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</si>
  <si>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</si>
  <si>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</si>
  <si>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</si>
  <si>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</si>
  <si>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</si>
  <si>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</si>
  <si>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</si>
  <si>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</si>
  <si>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</si>
  <si>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</si>
  <si>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</si>
  <si>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</si>
  <si>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</si>
  <si>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</si>
  <si>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</si>
  <si>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</si>
  <si>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</si>
  <si>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</si>
  <si>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</si>
  <si>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</si>
  <si>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</si>
  <si>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</si>
  <si>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</si>
  <si>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</si>
  <si>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</si>
  <si>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</si>
  <si>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</si>
  <si>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</si>
  <si>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</si>
  <si>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</si>
  <si>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</si>
  <si>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</si>
  <si>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</si>
  <si>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</si>
  <si>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</si>
  <si>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</si>
  <si>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</si>
  <si>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</si>
  <si>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</si>
  <si>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</si>
  <si>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</si>
  <si>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</si>
  <si>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</si>
  <si>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</si>
  <si>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</si>
  <si>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</si>
  <si>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</si>
  <si>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</si>
  <si>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</si>
  <si>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</si>
  <si>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</si>
  <si>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</si>
  <si>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</si>
  <si>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</si>
  <si>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</si>
  <si>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</si>
  <si>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</si>
  <si>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</si>
  <si>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</si>
  <si>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</si>
  <si>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</si>
  <si>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</si>
  <si>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</si>
  <si>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</si>
  <si>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</si>
  <si>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</si>
  <si>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</si>
  <si>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</si>
  <si>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</si>
  <si>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</si>
  <si>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</si>
  <si>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</si>
  <si>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</si>
  <si>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</si>
  <si>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</si>
  <si>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</si>
  <si>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</si>
  <si>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</si>
  <si>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</si>
  <si>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</si>
  <si>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</si>
  <si>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</si>
  <si>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</si>
  <si>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</si>
  <si>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</si>
  <si>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</si>
  <si>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</si>
  <si>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</si>
  <si>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</si>
  <si>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</si>
  <si>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</si>
  <si>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</si>
  <si>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</si>
  <si>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</si>
  <si>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</si>
  <si>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</si>
  <si>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</si>
  <si>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</si>
  <si>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</si>
  <si>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</si>
  <si>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</si>
  <si>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</si>
  <si>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</si>
  <si>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</si>
  <si>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</si>
  <si>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</si>
  <si>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</si>
  <si>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</si>
  <si>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</si>
  <si>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</si>
  <si>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</si>
  <si>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</si>
  <si>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</si>
  <si>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</si>
  <si>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</si>
  <si>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</si>
  <si>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</si>
  <si>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</si>
  <si>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</si>
  <si>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</si>
  <si>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</si>
  <si>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</si>
  <si>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</si>
  <si>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</si>
  <si>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</si>
  <si>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</si>
  <si>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</si>
  <si>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</si>
  <si>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</si>
  <si>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</si>
  <si>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</si>
  <si>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</si>
  <si>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</si>
  <si>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</si>
  <si>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</si>
  <si>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</si>
  <si>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</si>
  <si>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</si>
  <si>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</si>
  <si>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</si>
  <si>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</si>
  <si>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</si>
  <si>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</si>
  <si>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</si>
  <si>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</si>
  <si>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</si>
  <si>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</si>
  <si>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</si>
  <si>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</si>
  <si>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</si>
  <si>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</si>
  <si>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</si>
  <si>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</si>
  <si>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</si>
  <si>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</si>
  <si>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</si>
  <si>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</si>
  <si>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</si>
  <si>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</si>
  <si>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</si>
  <si>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</si>
  <si>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</si>
  <si>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</si>
  <si>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</si>
  <si>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</si>
  <si>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</si>
  <si>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</si>
  <si>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</si>
  <si>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</si>
  <si>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</si>
  <si>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</si>
  <si>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</si>
  <si>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</si>
  <si>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</si>
  <si>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</si>
  <si>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</si>
  <si>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</si>
  <si>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</si>
  <si>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</si>
  <si>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</si>
  <si>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</si>
  <si>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</si>
  <si>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</si>
  <si>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</si>
  <si>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</si>
  <si>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</si>
  <si>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</si>
  <si>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</si>
  <si>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</si>
  <si>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</si>
  <si>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</si>
  <si>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</si>
  <si>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</si>
  <si>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</si>
  <si>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</si>
  <si>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</si>
  <si>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</si>
  <si>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</si>
  <si>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</si>
  <si>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</si>
  <si>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</si>
  <si>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</si>
  <si>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</si>
  <si>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</si>
  <si>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</si>
  <si>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</si>
  <si>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</si>
  <si>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</si>
  <si>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</si>
  <si>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</si>
  <si>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</si>
  <si>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</si>
  <si>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</si>
  <si>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</si>
  <si>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</si>
  <si>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</si>
  <si>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</si>
  <si>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</si>
  <si>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</si>
  <si>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</si>
  <si>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</si>
  <si>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</si>
  <si>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</si>
  <si>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</si>
  <si>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</si>
  <si>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</si>
  <si>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</si>
  <si>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</si>
  <si>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</si>
  <si>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</si>
  <si>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</si>
  <si>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</si>
  <si>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</si>
  <si>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</si>
  <si>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</si>
  <si>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</si>
  <si>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</si>
  <si>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</si>
  <si>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</si>
  <si>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</si>
  <si>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</si>
  <si>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</si>
  <si>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</si>
  <si>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</si>
  <si>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</si>
  <si>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</si>
  <si>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</si>
  <si>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</si>
  <si>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</si>
  <si>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</si>
  <si>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</si>
  <si>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</si>
  <si>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</si>
  <si>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</si>
  <si>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</si>
  <si>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</si>
  <si>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</si>
  <si>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</si>
  <si>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</si>
  <si>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</si>
  <si>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</si>
  <si>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</si>
  <si>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</si>
  <si>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</si>
  <si>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</si>
  <si>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</si>
  <si>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</si>
  <si>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</si>
  <si>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</si>
  <si>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</si>
  <si>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</si>
  <si>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</si>
  <si>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</si>
  <si>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</si>
  <si>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</si>
  <si>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</si>
  <si>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</si>
  <si>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</si>
  <si>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</si>
  <si>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</si>
  <si>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</si>
  <si>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</si>
  <si>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</si>
  <si>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</si>
  <si>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</si>
  <si>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</si>
  <si>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</si>
  <si>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</si>
  <si>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</si>
  <si>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</si>
  <si>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</si>
  <si>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</si>
  <si>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</si>
  <si>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</si>
  <si>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</si>
  <si>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</si>
  <si>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</si>
  <si>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</si>
  <si>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</si>
  <si>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</si>
  <si>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</si>
  <si>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</si>
  <si>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</si>
  <si>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</si>
  <si>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</si>
  <si>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</si>
  <si>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</si>
  <si>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</si>
  <si>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</si>
  <si>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</si>
  <si>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</si>
  <si>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</si>
  <si>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</si>
  <si>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</si>
  <si>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</si>
  <si>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</si>
  <si>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</si>
  <si>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</si>
  <si>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</si>
  <si>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</si>
  <si>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</si>
  <si>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</si>
  <si>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</si>
  <si>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</si>
  <si>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</si>
  <si>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</si>
  <si>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</si>
  <si>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</si>
  <si>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</si>
  <si>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</si>
  <si>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</si>
  <si>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</si>
  <si>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</si>
  <si>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</si>
  <si>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</si>
  <si>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</si>
  <si>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</si>
  <si>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</si>
  <si>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</si>
  <si>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</si>
  <si>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</si>
  <si>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</si>
  <si>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</si>
  <si>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</si>
  <si>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</si>
  <si>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</si>
  <si>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</si>
  <si>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</si>
  <si>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</si>
  <si>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</si>
  <si>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</si>
  <si>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</si>
  <si>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</si>
  <si>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</si>
  <si>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</si>
  <si>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</si>
  <si>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</si>
  <si>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</si>
  <si>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</si>
  <si>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</si>
  <si>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</si>
  <si>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</si>
  <si>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</si>
  <si>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</si>
  <si>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</si>
  <si>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</si>
  <si>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</si>
  <si>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</si>
  <si>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</si>
  <si>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</si>
  <si>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</si>
  <si>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</si>
  <si>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</si>
  <si>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</si>
  <si>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</si>
  <si>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</si>
  <si>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</si>
  <si>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</si>
  <si>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</si>
  <si>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</si>
  <si>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</si>
  <si>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</si>
  <si>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</si>
  <si>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</si>
  <si>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</si>
  <si>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</si>
  <si>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</si>
  <si>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</si>
  <si>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</si>
  <si>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</si>
  <si>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</si>
  <si>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</si>
  <si>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</si>
  <si>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</si>
  <si>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</si>
  <si>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</si>
  <si>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</si>
  <si>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</si>
  <si>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</si>
  <si>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</si>
  <si>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</si>
  <si>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</si>
  <si>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</si>
  <si>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</si>
  <si>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</si>
  <si>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</si>
  <si>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</si>
  <si>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</si>
  <si>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</si>
  <si>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</si>
  <si>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</si>
  <si>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</si>
  <si>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</si>
  <si>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</si>
  <si>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</si>
  <si>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</si>
  <si>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</si>
  <si>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</si>
  <si>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</si>
  <si>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</si>
  <si>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</si>
  <si>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</si>
  <si>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</si>
  <si>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</si>
  <si>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</si>
  <si>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</si>
  <si>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</si>
  <si>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</si>
  <si>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</si>
  <si>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</si>
  <si>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</si>
  <si>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</si>
  <si>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</si>
  <si>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</si>
  <si>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</si>
  <si>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</si>
  <si>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</si>
  <si>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</si>
  <si>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</si>
  <si>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</si>
  <si>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</si>
  <si>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</si>
  <si>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</si>
  <si>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</si>
  <si>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</si>
  <si>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</si>
  <si>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</si>
  <si>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</si>
  <si>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</si>
  <si>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</si>
  <si>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</si>
  <si>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</si>
  <si>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</si>
  <si>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</si>
  <si>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</si>
  <si>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</si>
  <si>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</si>
  <si>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</si>
  <si>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</si>
  <si>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</si>
  <si>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</si>
  <si>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</si>
  <si>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</si>
  <si>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</si>
  <si>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</si>
  <si>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</si>
  <si>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</si>
  <si>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</si>
  <si>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</si>
  <si>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</si>
  <si>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</si>
  <si>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</si>
  <si>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</si>
  <si>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</si>
  <si>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</si>
  <si>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</si>
  <si>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</si>
  <si>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</si>
  <si>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</si>
  <si>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</si>
  <si>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</si>
  <si>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</si>
  <si>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</si>
  <si>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</si>
  <si>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</si>
  <si>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</si>
  <si>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</si>
  <si>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</si>
  <si>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</si>
  <si>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</si>
  <si>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</si>
  <si>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</si>
  <si>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</si>
  <si>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</si>
  <si>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</si>
  <si>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</si>
  <si>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</si>
  <si>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</si>
  <si>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</si>
  <si>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</si>
  <si>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</si>
  <si>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</si>
  <si>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</si>
  <si>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</si>
  <si>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</si>
  <si>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</si>
  <si>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</si>
  <si>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</si>
  <si>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</si>
  <si>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</si>
  <si>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</si>
  <si>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</si>
  <si>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</si>
  <si>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</si>
  <si>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</si>
  <si>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</si>
  <si>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</si>
  <si>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</si>
  <si>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</si>
  <si>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</si>
  <si>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</si>
  <si>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</si>
  <si>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</si>
  <si>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</si>
  <si>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</si>
  <si>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</si>
  <si>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</si>
  <si>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</si>
  <si>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</si>
  <si>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</si>
  <si>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</si>
  <si>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</si>
  <si>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</si>
  <si>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</si>
  <si>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</si>
  <si>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</si>
  <si>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</si>
  <si>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</si>
  <si>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</si>
  <si>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</si>
  <si>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</si>
  <si>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</si>
  <si>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</si>
  <si>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</si>
  <si>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</si>
  <si>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</si>
  <si>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</si>
  <si>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</si>
  <si>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</si>
  <si>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</si>
  <si>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</si>
  <si>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</si>
  <si>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</si>
  <si>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</si>
  <si>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</si>
  <si>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</si>
  <si>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</si>
  <si>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</si>
  <si>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</si>
  <si>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</si>
  <si>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</si>
  <si>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</si>
  <si>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</si>
  <si>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</si>
  <si>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</si>
  <si>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</si>
  <si>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</si>
  <si>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</si>
  <si>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</si>
  <si>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</si>
  <si>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</si>
  <si>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</si>
  <si>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</si>
  <si>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</si>
  <si>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</si>
  <si>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</si>
  <si>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</si>
  <si>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</si>
  <si>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</si>
  <si>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</si>
  <si>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</si>
  <si>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</si>
  <si>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</si>
  <si>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</si>
  <si>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</si>
  <si>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</si>
  <si>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</si>
  <si>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</si>
  <si>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</si>
  <si>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</si>
  <si>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</si>
  <si>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</si>
  <si>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</si>
  <si>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</si>
  <si>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</si>
  <si>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</si>
  <si>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</si>
  <si>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</si>
  <si>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</si>
  <si>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</si>
  <si>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</si>
  <si>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</si>
  <si>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</si>
  <si>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</si>
  <si>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</si>
  <si>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</si>
  <si>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</si>
  <si>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</si>
  <si>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</si>
  <si>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</si>
  <si>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</si>
  <si>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</si>
  <si>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</si>
  <si>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</si>
  <si>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</si>
  <si>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</si>
  <si>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</si>
  <si>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</si>
  <si>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</si>
  <si>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</si>
  <si>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</si>
  <si>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</si>
  <si>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</si>
  <si>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</si>
  <si>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</si>
  <si>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</si>
  <si>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</si>
  <si>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</si>
  <si>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</si>
  <si>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</si>
  <si>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</si>
  <si>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</si>
  <si>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</si>
  <si>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</si>
  <si>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</si>
  <si>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</si>
  <si>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</si>
  <si>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</si>
  <si>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</si>
  <si>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</si>
  <si>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</si>
  <si>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</si>
  <si>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</si>
  <si>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</si>
  <si>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</si>
  <si>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</si>
  <si>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</si>
  <si>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</si>
  <si>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</si>
  <si>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</si>
  <si>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</si>
  <si>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</si>
  <si>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</si>
  <si>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</si>
  <si>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</si>
  <si>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</si>
  <si>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</si>
  <si>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</si>
  <si>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</si>
  <si>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</si>
  <si>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</si>
  <si>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</si>
  <si>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</si>
  <si>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</si>
  <si>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</si>
  <si>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</si>
  <si>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</si>
  <si>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</si>
  <si>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</si>
  <si>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</si>
  <si>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</si>
  <si>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</si>
  <si>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</si>
  <si>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</si>
  <si>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</si>
  <si>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</si>
  <si>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</si>
  <si>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</si>
  <si>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</si>
  <si>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</si>
  <si>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</si>
  <si>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</si>
  <si>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</si>
  <si>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</si>
  <si>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</si>
  <si>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</si>
  <si>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</si>
  <si>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</si>
  <si>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</si>
  <si>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</si>
  <si>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</si>
  <si>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</si>
  <si>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</si>
  <si>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</si>
  <si>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</si>
  <si>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</si>
  <si>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</si>
  <si>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</si>
  <si>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</si>
  <si>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</si>
  <si>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</si>
  <si>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</si>
  <si>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</si>
  <si>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</si>
  <si>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</si>
  <si>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</si>
  <si>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</si>
  <si>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</si>
  <si>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</si>
  <si>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</si>
  <si>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</si>
  <si>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</si>
  <si>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</si>
  <si>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</si>
  <si>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</si>
  <si>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</si>
  <si>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</si>
  <si>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</si>
  <si>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</si>
  <si>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</si>
  <si>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</si>
  <si>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</si>
  <si>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</si>
  <si>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</si>
  <si>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</si>
  <si>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</si>
  <si>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</si>
  <si>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</si>
  <si>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</si>
  <si>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</si>
  <si>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</si>
  <si>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</si>
  <si>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</si>
  <si>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</si>
  <si>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</si>
  <si>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</si>
  <si>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</si>
  <si>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</si>
  <si>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</si>
  <si>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</si>
  <si>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</si>
  <si>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</si>
  <si>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</si>
  <si>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</si>
  <si>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</si>
  <si>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</si>
  <si>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</si>
  <si>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</si>
  <si>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</si>
  <si>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</si>
  <si>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</si>
  <si>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</si>
  <si>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</si>
  <si>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</si>
  <si>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</si>
  <si>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</si>
  <si>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</si>
  <si>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</si>
  <si>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</si>
  <si>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</si>
  <si>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</si>
  <si>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</si>
  <si>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</si>
  <si>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</si>
  <si>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</si>
  <si>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</si>
  <si>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</si>
  <si>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</si>
  <si>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</si>
  <si>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</si>
  <si>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</si>
  <si>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</si>
  <si>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</si>
  <si>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</si>
  <si>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</si>
  <si>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</si>
  <si>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</si>
  <si>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</si>
  <si>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</si>
  <si>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</si>
  <si>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</si>
  <si>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</si>
  <si>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</si>
  <si>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</si>
  <si>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</si>
  <si>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</si>
  <si>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</si>
  <si>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</si>
  <si>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</si>
  <si>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</si>
  <si>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</si>
  <si>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</si>
  <si>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</si>
  <si>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</si>
  <si>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</si>
  <si>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</si>
  <si>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</si>
  <si>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</si>
  <si>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</si>
  <si>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</si>
  <si>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</si>
  <si>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</si>
  <si>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</si>
  <si>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</si>
  <si>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</si>
  <si>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</si>
  <si>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</si>
  <si>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</si>
  <si>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</si>
  <si>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</si>
  <si>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</si>
  <si>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</si>
  <si>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</si>
  <si>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</si>
  <si>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</si>
  <si>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</si>
  <si>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</si>
  <si>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</si>
  <si>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</si>
  <si>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</si>
  <si>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</si>
  <si>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</si>
  <si>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</si>
  <si>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</si>
  <si>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</si>
  <si>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</si>
  <si>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</si>
  <si>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</si>
  <si>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</si>
  <si>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</si>
  <si>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</si>
  <si>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</si>
  <si>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</si>
  <si>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</si>
  <si>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</si>
  <si>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</si>
  <si>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</si>
  <si>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</si>
  <si>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</si>
  <si>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</si>
  <si>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</si>
  <si>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</si>
  <si>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</si>
  <si>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</si>
  <si>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</si>
  <si>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</si>
  <si>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</si>
  <si>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</si>
  <si>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</si>
  <si>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</si>
  <si>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</si>
  <si>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</si>
  <si>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</si>
  <si>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</si>
  <si>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</si>
  <si>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</si>
  <si>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</si>
  <si>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</si>
  <si>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</si>
  <si>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</si>
  <si>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</si>
  <si>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</si>
  <si>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</si>
  <si>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</si>
  <si>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</si>
  <si>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</si>
  <si>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</si>
  <si>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</si>
  <si>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</si>
  <si>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</si>
  <si>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</si>
  <si>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</si>
  <si>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</si>
  <si>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</si>
  <si>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</si>
  <si>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</si>
  <si>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</si>
  <si>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</si>
  <si>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</si>
  <si>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</si>
  <si>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</si>
  <si>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</si>
  <si>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</si>
  <si>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</si>
  <si>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</si>
  <si>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</si>
  <si>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</si>
  <si>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</si>
  <si>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</si>
  <si>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</si>
  <si>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</si>
  <si>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</si>
  <si>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</si>
  <si>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</si>
  <si>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</si>
  <si>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</si>
  <si>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</si>
  <si>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</si>
  <si>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</si>
  <si>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</si>
  <si>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</si>
  <si>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</si>
  <si>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</si>
  <si>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</si>
  <si>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</si>
  <si>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</si>
  <si>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</si>
  <si>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</si>
  <si>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</si>
  <si>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</si>
  <si>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</si>
  <si>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</si>
  <si>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</si>
  <si>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</si>
  <si>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</si>
  <si>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</si>
  <si>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</si>
  <si>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</si>
  <si>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</si>
  <si>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</si>
  <si>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</si>
  <si>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</si>
  <si>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</si>
  <si>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</si>
  <si>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</si>
  <si>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</si>
  <si>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</si>
  <si>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</si>
  <si>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</si>
  <si>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</si>
  <si>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</si>
  <si>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</si>
  <si>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</si>
  <si>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</si>
  <si>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</si>
  <si>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</si>
  <si>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</si>
  <si>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</si>
  <si>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</si>
  <si>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</si>
  <si>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</si>
  <si>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</si>
  <si>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</si>
  <si>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</si>
  <si>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</si>
  <si>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</si>
  <si>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</si>
  <si>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</si>
  <si>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</si>
  <si>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</si>
  <si>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</si>
  <si>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</si>
  <si>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</si>
  <si>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</si>
  <si>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</si>
  <si>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</si>
  <si>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</si>
  <si>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</si>
  <si>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</si>
  <si>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</si>
  <si>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</si>
  <si>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</si>
  <si>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</si>
  <si>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</si>
  <si>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</si>
  <si>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</si>
  <si>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</si>
  <si>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</si>
  <si>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</si>
  <si>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</si>
  <si>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</si>
  <si>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</si>
  <si>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</si>
  <si>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</si>
  <si>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</si>
  <si>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</si>
  <si>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</si>
  <si>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</si>
  <si>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</si>
  <si>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</si>
  <si>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</si>
  <si>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</si>
  <si>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</si>
  <si>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</si>
  <si>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</si>
  <si>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</si>
  <si>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</si>
  <si>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</si>
  <si>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</si>
  <si>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</si>
  <si>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</si>
  <si>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</si>
  <si>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</si>
  <si>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</si>
  <si>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</si>
  <si>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</si>
  <si>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</si>
  <si>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</si>
  <si>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</si>
  <si>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</si>
  <si>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</si>
  <si>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</si>
  <si>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</si>
  <si>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</si>
  <si>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</si>
  <si>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</si>
  <si>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</si>
  <si>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</si>
  <si>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</si>
  <si>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</si>
  <si>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</si>
  <si>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</si>
  <si>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</si>
  <si>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</si>
  <si>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</si>
  <si>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</si>
  <si>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</si>
  <si>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</si>
  <si>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</si>
  <si>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</si>
  <si>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</si>
  <si>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</si>
  <si>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</si>
  <si>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</si>
  <si>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</si>
  <si>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</si>
  <si>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</si>
  <si>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</si>
  <si>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</si>
  <si>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</si>
  <si>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</si>
  <si>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</si>
  <si>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</si>
  <si>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</si>
  <si>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</si>
  <si>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</si>
  <si>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</si>
  <si>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</si>
  <si>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</si>
  <si>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</si>
  <si>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</si>
  <si>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</si>
  <si>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</si>
  <si>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</si>
  <si>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</si>
  <si>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</si>
  <si>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</si>
  <si>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</si>
  <si>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</si>
  <si>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</si>
  <si>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</si>
  <si>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</si>
  <si>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</si>
  <si>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</si>
  <si>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</si>
  <si>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</si>
  <si>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</si>
  <si>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</si>
  <si>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</si>
  <si>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</si>
  <si>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</si>
  <si>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</si>
  <si>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</si>
  <si>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</si>
  <si>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</si>
  <si>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</si>
  <si>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</si>
  <si>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</si>
  <si>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</si>
  <si>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</si>
  <si>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</si>
  <si>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</si>
  <si>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</si>
  <si>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</si>
  <si>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</si>
  <si>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</si>
  <si>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</si>
  <si>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</si>
  <si>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</si>
  <si>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</si>
  <si>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</si>
  <si>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</si>
  <si>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</si>
  <si>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</si>
  <si>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</si>
  <si>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</si>
  <si>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</si>
  <si>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</si>
  <si>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</si>
  <si>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</si>
  <si>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</si>
  <si>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</si>
  <si>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</si>
  <si>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</si>
  <si>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</si>
  <si>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</si>
  <si>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</si>
  <si>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</si>
  <si>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</si>
  <si>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</si>
  <si>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</si>
  <si>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</si>
  <si>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</si>
  <si>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</si>
  <si>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</si>
  <si>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</si>
  <si>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</si>
  <si>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</si>
  <si>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</si>
  <si>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</si>
  <si>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</si>
  <si>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</si>
  <si>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</si>
  <si>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</si>
  <si>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</si>
  <si>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</si>
  <si>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</si>
  <si>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</si>
  <si>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</si>
  <si>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</si>
  <si>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</si>
  <si>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</si>
  <si>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</si>
  <si>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</si>
  <si>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</si>
  <si>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</si>
  <si>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</si>
  <si>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</si>
  <si>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</si>
  <si>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</si>
  <si>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</si>
  <si>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</si>
  <si>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</si>
  <si>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</si>
  <si>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</si>
  <si>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</si>
  <si>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</si>
  <si>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</si>
  <si>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</si>
  <si>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</si>
  <si>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</si>
  <si>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</si>
  <si>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</si>
  <si>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</si>
  <si>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</si>
  <si>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</si>
  <si>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</si>
  <si>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</si>
  <si>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</si>
  <si>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</si>
  <si>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</si>
  <si>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</si>
  <si>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</si>
  <si>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</si>
  <si>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</si>
  <si>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</si>
  <si>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</si>
  <si>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</si>
  <si>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</si>
  <si>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</si>
  <si>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</si>
  <si>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</si>
  <si>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</si>
  <si>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</si>
  <si>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</si>
  <si>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</si>
  <si>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</si>
  <si>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</si>
  <si>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</si>
  <si>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</si>
  <si>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</si>
  <si>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</si>
  <si>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</si>
  <si>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</si>
  <si>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</si>
  <si>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</si>
  <si>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</si>
  <si>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</si>
  <si>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</si>
  <si>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</si>
  <si>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</si>
  <si>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</si>
  <si>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</si>
  <si>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</si>
  <si>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</si>
  <si>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</si>
  <si>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</si>
  <si>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</si>
  <si>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</si>
  <si>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</si>
  <si>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</si>
  <si>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</si>
  <si>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</si>
  <si>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</si>
  <si>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</si>
  <si>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</si>
  <si>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</si>
  <si>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</si>
  <si>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</si>
  <si>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</si>
  <si>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</si>
  <si>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</si>
  <si>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</si>
  <si>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</si>
  <si>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</si>
  <si>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</si>
  <si>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</si>
  <si>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</si>
  <si>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</si>
  <si>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</si>
  <si>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</si>
  <si>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</si>
  <si>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</si>
  <si>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</si>
  <si>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</si>
  <si>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</si>
  <si>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</si>
  <si>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</si>
  <si>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</si>
  <si>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</si>
  <si>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</si>
  <si>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</si>
  <si>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</si>
  <si>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</si>
  <si>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</si>
  <si>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</si>
  <si>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</si>
  <si>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</si>
  <si>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</si>
  <si>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</si>
  <si>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</si>
  <si>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</si>
  <si>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</si>
  <si>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</si>
  <si>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</si>
  <si>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</si>
  <si>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</si>
  <si>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</si>
  <si>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</si>
  <si>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</si>
  <si>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</si>
  <si>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</si>
  <si>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</si>
  <si>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</si>
  <si>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</si>
  <si>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</si>
  <si>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</si>
  <si>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</si>
  <si>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</si>
  <si>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</si>
  <si>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</si>
  <si>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</si>
  <si>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</si>
  <si>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</si>
  <si>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</si>
  <si>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</si>
  <si>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</si>
  <si>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</si>
  <si>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</si>
  <si>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</si>
  <si>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</si>
  <si>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</si>
  <si>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</si>
  <si>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</si>
  <si>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</si>
  <si>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</si>
  <si>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</si>
  <si>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</si>
  <si>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</si>
  <si>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</si>
  <si>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</si>
  <si>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</si>
  <si>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</si>
  <si>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</si>
  <si>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</si>
  <si>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</si>
  <si>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</si>
  <si>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</si>
  <si>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</si>
  <si>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</si>
  <si>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</si>
  <si>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</si>
  <si>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</si>
  <si>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</si>
  <si>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</si>
  <si>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</si>
  <si>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</si>
  <si>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</si>
  <si>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</si>
  <si>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</si>
  <si>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</si>
  <si>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</si>
  <si>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</si>
  <si>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</si>
  <si>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</si>
  <si>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</si>
  <si>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</si>
  <si>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</si>
  <si>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</si>
  <si>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</si>
  <si>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</si>
  <si>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</si>
  <si>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</si>
  <si>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</si>
  <si>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</si>
  <si>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</si>
  <si>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</si>
  <si>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</si>
  <si>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</si>
  <si>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</si>
  <si>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</si>
  <si>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</si>
  <si>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</si>
  <si>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</si>
  <si>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</si>
  <si>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</si>
  <si>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</si>
  <si>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</si>
  <si>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</si>
  <si>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</si>
  <si>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</si>
  <si>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</si>
  <si>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</si>
  <si>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</si>
  <si>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</si>
  <si>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</si>
  <si>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</si>
  <si>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</si>
  <si>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</si>
  <si>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</si>
  <si>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</si>
  <si>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</si>
  <si>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</si>
  <si>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</si>
  <si>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</si>
  <si>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</si>
  <si>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</si>
  <si>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</si>
  <si>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</si>
  <si>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</si>
  <si>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</si>
  <si>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</si>
  <si>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</si>
  <si>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</si>
  <si>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</si>
  <si>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</si>
  <si>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</si>
  <si>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</si>
  <si>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</si>
  <si>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</si>
  <si>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</si>
  <si>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</si>
  <si>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</si>
  <si>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</si>
  <si>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</si>
  <si>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</si>
  <si>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</si>
  <si>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</si>
  <si>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</si>
  <si>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</si>
  <si>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</si>
  <si>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</si>
  <si>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</si>
  <si>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</si>
  <si>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</si>
  <si>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</si>
  <si>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</si>
  <si>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</si>
  <si>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</si>
  <si>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</si>
  <si>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</si>
  <si>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</si>
  <si>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</si>
  <si>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</si>
  <si>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</si>
  <si>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</si>
  <si>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</si>
  <si>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</si>
  <si>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</si>
  <si>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</si>
  <si>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</si>
  <si>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</si>
  <si>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</si>
  <si>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</si>
  <si>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</si>
  <si>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</si>
  <si>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</si>
  <si>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</si>
  <si>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</si>
  <si>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</si>
  <si>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</si>
  <si>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</si>
  <si>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</si>
  <si>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</si>
  <si>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</si>
  <si>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</si>
  <si>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</si>
  <si>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</si>
  <si>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</si>
  <si>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</si>
  <si>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</si>
  <si>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</si>
  <si>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</si>
  <si>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</si>
  <si>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</si>
  <si>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</si>
  <si>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</si>
  <si>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</si>
  <si>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</si>
  <si>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</si>
  <si>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</si>
  <si>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</si>
  <si>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</si>
  <si>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</si>
  <si>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</si>
  <si>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</si>
  <si>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</si>
  <si>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</si>
  <si>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</si>
  <si>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</si>
  <si>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</si>
  <si>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</si>
  <si>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</si>
  <si>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</si>
  <si>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</si>
  <si>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</si>
  <si>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</si>
  <si>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</si>
  <si>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</si>
  <si>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</si>
  <si>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</si>
  <si>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</si>
  <si>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</si>
  <si>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</si>
  <si>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</si>
  <si>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</si>
  <si>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</si>
  <si>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</si>
  <si>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</si>
  <si>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</si>
  <si>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</si>
  <si>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</si>
  <si>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</si>
  <si>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</si>
  <si>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</si>
  <si>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</si>
  <si>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</si>
  <si>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</si>
  <si>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</si>
  <si>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</si>
  <si>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</si>
  <si>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</si>
  <si>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</si>
  <si>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</si>
  <si>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</si>
  <si>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</si>
  <si>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</si>
  <si>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</si>
  <si>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</si>
  <si>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</si>
  <si>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</si>
  <si>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</si>
  <si>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</si>
  <si>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</si>
  <si>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</si>
  <si>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</si>
  <si>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</si>
  <si>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</si>
  <si>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</si>
  <si>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</si>
  <si>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</si>
  <si>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</si>
  <si>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</si>
  <si>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</si>
  <si>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</si>
  <si>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</si>
  <si>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</si>
  <si>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</si>
  <si>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</si>
  <si>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</si>
  <si>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</si>
  <si>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</si>
  <si>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</si>
  <si>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</si>
  <si>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</si>
  <si>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</si>
  <si>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</si>
  <si>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</si>
  <si>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</si>
  <si>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</si>
  <si>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</si>
  <si>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</si>
  <si>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</si>
  <si>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</si>
  <si>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</si>
  <si>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</si>
  <si>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</si>
  <si>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</si>
  <si>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</si>
  <si>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</si>
  <si>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</si>
  <si>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</si>
  <si>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</si>
  <si>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</si>
  <si>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</si>
  <si>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</si>
  <si>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</si>
  <si>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</si>
  <si>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</si>
  <si>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</si>
  <si>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</si>
  <si>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</si>
  <si>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</si>
  <si>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</si>
  <si>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</si>
  <si>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</si>
  <si>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</si>
  <si>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</si>
  <si>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</si>
  <si>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</si>
  <si>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</si>
  <si>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</si>
  <si>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</si>
  <si>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</si>
  <si>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</si>
  <si>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</si>
  <si>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</si>
  <si>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</si>
  <si>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</si>
  <si>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</si>
  <si>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</si>
  <si>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</si>
  <si>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</si>
  <si>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</si>
  <si>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</si>
  <si>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</si>
  <si>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</si>
  <si>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</si>
  <si>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</si>
  <si>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</si>
  <si>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</si>
  <si>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</si>
  <si>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</si>
  <si>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</si>
  <si>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</si>
  <si>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</si>
  <si>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</si>
  <si>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</si>
  <si>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</si>
  <si>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</si>
  <si>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</si>
  <si>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</si>
  <si>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</si>
  <si>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</si>
  <si>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</si>
  <si>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</si>
  <si>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</si>
  <si>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</si>
  <si>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</si>
  <si>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</si>
  <si>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</si>
  <si>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</si>
  <si>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</si>
  <si>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</si>
  <si>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</si>
  <si>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</si>
  <si>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</si>
  <si>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</si>
  <si>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</si>
  <si>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</si>
  <si>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</si>
  <si>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</si>
  <si>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</si>
  <si>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</si>
  <si>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</si>
  <si>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</si>
  <si>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</si>
  <si>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</si>
  <si>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</si>
  <si>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</si>
  <si>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</si>
  <si>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</si>
  <si>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</si>
  <si>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</si>
  <si>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</si>
  <si>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</si>
  <si>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</si>
  <si>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</si>
  <si>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</si>
  <si>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</si>
  <si>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</si>
  <si>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</si>
  <si>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</si>
  <si>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</si>
  <si>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</si>
  <si>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</si>
  <si>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</si>
  <si>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</si>
  <si>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</si>
  <si>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</si>
  <si>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</si>
  <si>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</si>
  <si>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</si>
  <si>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</si>
  <si>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</si>
  <si>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</si>
  <si>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</si>
  <si>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</si>
  <si>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</si>
  <si>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</si>
  <si>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</si>
  <si>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</si>
  <si>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</si>
  <si>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</si>
  <si>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</si>
  <si>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</si>
  <si>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</si>
  <si>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</si>
  <si>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</si>
  <si>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</si>
  <si>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</si>
  <si>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</si>
  <si>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</si>
  <si>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</si>
  <si>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</si>
  <si>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</si>
  <si>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</si>
  <si>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</si>
  <si>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</si>
  <si>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</si>
  <si>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</si>
  <si>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</si>
  <si>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</si>
  <si>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</si>
  <si>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</si>
  <si>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</si>
  <si>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</si>
  <si>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</si>
  <si>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</si>
  <si>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</si>
  <si>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</si>
  <si>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</si>
  <si>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</si>
  <si>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</si>
  <si>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</si>
  <si>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</si>
  <si>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</si>
  <si>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</si>
  <si>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</si>
  <si>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</si>
  <si>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</si>
  <si>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</si>
  <si>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</si>
  <si>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</si>
  <si>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</si>
  <si>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</si>
  <si>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</si>
  <si>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</si>
  <si>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</si>
  <si>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</si>
  <si>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</si>
  <si>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</si>
  <si>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</si>
  <si>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</si>
  <si>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</si>
  <si>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</si>
  <si>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</si>
  <si>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</si>
  <si>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</si>
  <si>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</si>
  <si>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</si>
  <si>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</si>
  <si>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</si>
  <si>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</si>
  <si>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</si>
  <si>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</si>
  <si>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</si>
  <si>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</si>
  <si>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</si>
  <si>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</si>
  <si>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</si>
  <si>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</si>
  <si>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</si>
  <si>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</si>
  <si>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</si>
  <si>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</si>
  <si>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</si>
  <si>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</si>
  <si>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</si>
  <si>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</si>
  <si>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</si>
  <si>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</si>
  <si>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</si>
  <si>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</si>
  <si>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</si>
  <si>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</si>
  <si>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</si>
  <si>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</si>
  <si>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</si>
  <si>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</si>
  <si>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</si>
  <si>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</si>
  <si>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</si>
  <si>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</si>
  <si>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</si>
  <si>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</si>
  <si>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</si>
  <si>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</si>
  <si>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</si>
  <si>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</si>
  <si>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</si>
  <si>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</si>
  <si>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</si>
  <si>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</si>
  <si>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</si>
  <si>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</si>
  <si>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</si>
  <si>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</si>
  <si>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</si>
  <si>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</si>
  <si>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</si>
  <si>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</si>
  <si>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</si>
  <si>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</si>
  <si>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</si>
  <si>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</si>
  <si>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</si>
  <si>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</si>
  <si>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</si>
  <si>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</si>
  <si>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</si>
  <si>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</si>
  <si>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</si>
  <si>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</si>
  <si>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</si>
  <si>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</si>
  <si>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</si>
  <si>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</si>
  <si>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</si>
  <si>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</si>
  <si>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</si>
  <si>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</si>
  <si>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</si>
  <si>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</si>
  <si>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</si>
  <si>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</si>
  <si>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</si>
  <si>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</si>
  <si>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</si>
  <si>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</si>
  <si>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</si>
  <si>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</si>
  <si>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</si>
  <si>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</si>
  <si>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</si>
  <si>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</si>
  <si>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</si>
  <si>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</si>
  <si>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</si>
  <si>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</si>
  <si>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</si>
  <si>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</si>
  <si>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</si>
  <si>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</si>
  <si>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</si>
  <si>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</si>
  <si>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</si>
  <si>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</si>
  <si>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</si>
  <si>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</si>
  <si>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</si>
  <si>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</si>
  <si>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</si>
  <si>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</si>
  <si>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</si>
  <si>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</si>
  <si>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</si>
  <si>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</si>
  <si>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</si>
  <si>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</si>
  <si>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</si>
  <si>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</si>
  <si>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</si>
  <si>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</si>
  <si>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</si>
  <si>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</si>
  <si>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</si>
  <si>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</si>
  <si>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</si>
  <si>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</si>
  <si>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</si>
  <si>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</si>
  <si>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</si>
  <si>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</si>
  <si>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</si>
  <si>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</si>
  <si>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</si>
  <si>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</si>
  <si>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</si>
  <si>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</si>
  <si>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</si>
  <si>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</si>
  <si>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</si>
  <si>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</si>
  <si>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</si>
  <si>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</si>
  <si>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</si>
  <si>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</si>
  <si>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</si>
  <si>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</si>
  <si>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</si>
  <si>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</si>
  <si>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</si>
  <si>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</si>
  <si>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</si>
  <si>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</si>
  <si>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</si>
  <si>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</si>
  <si>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</si>
  <si>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</si>
  <si>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</si>
  <si>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</si>
  <si>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</si>
  <si>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</si>
  <si>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</si>
  <si>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</si>
  <si>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</si>
  <si>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</si>
  <si>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</si>
  <si>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</si>
  <si>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</si>
  <si>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</si>
  <si>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</si>
  <si>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</si>
  <si>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</si>
  <si>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</si>
  <si>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</si>
  <si>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</si>
  <si>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</si>
  <si>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</si>
  <si>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</si>
  <si>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</si>
  <si>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</si>
  <si>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</si>
  <si>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</si>
  <si>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</si>
  <si>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</si>
  <si>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</si>
  <si>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</si>
  <si>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</si>
  <si>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</si>
  <si>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</si>
  <si>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</si>
  <si>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</si>
  <si>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</si>
  <si>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</si>
  <si>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</si>
  <si>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</si>
  <si>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</si>
  <si>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</si>
  <si>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</si>
  <si>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</si>
  <si>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</si>
  <si>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</si>
  <si>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</si>
  <si>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</si>
  <si>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</si>
  <si>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</si>
  <si>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</si>
  <si>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</si>
  <si>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</si>
  <si>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</si>
  <si>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</si>
  <si>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</si>
  <si>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</si>
  <si>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</si>
  <si>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</si>
  <si>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</si>
  <si>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</si>
  <si>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</si>
  <si>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</si>
  <si>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</si>
  <si>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</si>
  <si>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</si>
  <si>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</si>
  <si>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</si>
  <si>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</si>
  <si>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</si>
  <si>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</si>
  <si>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</si>
  <si>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</si>
  <si>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</si>
  <si>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</si>
  <si>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</si>
  <si>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</si>
  <si>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</si>
  <si>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</si>
  <si>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</si>
  <si>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</si>
  <si>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</si>
  <si>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</si>
  <si>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</si>
  <si>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</si>
  <si>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</si>
  <si>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</si>
  <si>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</si>
  <si>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</si>
  <si>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</si>
  <si>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</si>
  <si>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</si>
  <si>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</si>
  <si>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</si>
  <si>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</si>
  <si>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</si>
  <si>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</si>
  <si>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</si>
  <si>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</si>
  <si>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</si>
  <si>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</si>
  <si>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</si>
  <si>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</si>
  <si>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</si>
  <si>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</si>
  <si>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</si>
  <si>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</si>
  <si>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</si>
  <si>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</si>
  <si>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</si>
  <si>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</si>
  <si>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</si>
  <si>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</si>
  <si>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</si>
  <si>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</si>
  <si>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</si>
  <si>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</si>
  <si>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</si>
  <si>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</si>
  <si>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</si>
  <si>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</si>
  <si>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</si>
  <si>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</si>
  <si>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</si>
  <si>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</si>
  <si>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</si>
  <si>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</si>
  <si>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</si>
  <si>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</si>
  <si>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</si>
  <si>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</si>
  <si>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</si>
  <si>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</si>
  <si>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</si>
  <si>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</si>
  <si>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</si>
  <si>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</si>
  <si>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</si>
  <si>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</si>
  <si>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</si>
  <si>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</si>
  <si>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</si>
  <si>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</si>
  <si>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</si>
  <si>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</si>
  <si>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</si>
  <si>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</si>
  <si>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</si>
  <si>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</si>
  <si>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</si>
  <si>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</si>
  <si>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</si>
  <si>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</si>
  <si>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</si>
  <si>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</si>
  <si>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</si>
  <si>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</si>
  <si>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</si>
  <si>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</si>
  <si>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</si>
  <si>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</si>
  <si>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</si>
  <si>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</si>
  <si>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</si>
  <si>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</si>
  <si>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</si>
  <si>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</si>
  <si>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</si>
  <si>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</si>
  <si>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</si>
  <si>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</si>
  <si>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</si>
  <si>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</si>
  <si>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</si>
  <si>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</si>
  <si>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</si>
  <si>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</si>
  <si>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</si>
  <si>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</si>
  <si>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</si>
  <si>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</si>
  <si>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</si>
  <si>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</si>
  <si>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</si>
  <si>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</si>
  <si>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</si>
  <si>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</si>
  <si>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</si>
  <si>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</si>
  <si>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</si>
  <si>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</si>
  <si>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</si>
  <si>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</si>
  <si>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</si>
  <si>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</si>
  <si>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</si>
  <si>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</si>
  <si>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</si>
  <si>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</si>
  <si>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</si>
  <si>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</si>
  <si>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</si>
  <si>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</si>
  <si>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</si>
  <si>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</si>
  <si>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</si>
  <si>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</si>
  <si>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</si>
  <si>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</si>
  <si>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</si>
  <si>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</si>
  <si>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</si>
  <si>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</si>
  <si>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</si>
  <si>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</si>
  <si>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</si>
  <si>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</si>
  <si>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</si>
  <si>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</si>
  <si>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</si>
  <si>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</si>
  <si>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</si>
  <si>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</si>
  <si>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</si>
  <si>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</si>
  <si>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</si>
  <si>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</si>
  <si>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</si>
  <si>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</si>
  <si>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</si>
  <si>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</si>
  <si>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</si>
  <si>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</si>
  <si>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</si>
  <si>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</si>
  <si>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</si>
  <si>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</si>
  <si>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</si>
  <si>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</si>
  <si>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</si>
  <si>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</si>
  <si>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</si>
  <si>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</si>
  <si>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</si>
  <si>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</si>
  <si>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</si>
  <si>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</si>
  <si>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</si>
  <si>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</si>
  <si>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</si>
  <si>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</si>
  <si>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</si>
  <si>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</si>
  <si>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</si>
  <si>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</si>
  <si>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</si>
  <si>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</si>
  <si>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</si>
  <si>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</si>
  <si>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</si>
  <si>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</si>
  <si>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</si>
  <si>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</si>
  <si>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</si>
  <si>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</si>
  <si>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</si>
  <si>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</si>
  <si>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</si>
  <si>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</si>
  <si>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</si>
  <si>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</si>
  <si>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</si>
  <si>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</si>
  <si>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</si>
  <si>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</si>
  <si>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</si>
  <si>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</si>
  <si>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</si>
  <si>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</si>
  <si>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</si>
  <si>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</si>
  <si>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</si>
  <si>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</si>
  <si>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</si>
  <si>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</si>
  <si>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</si>
  <si>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</si>
  <si>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</si>
  <si>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</si>
  <si>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</si>
  <si>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</si>
  <si>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</si>
  <si>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</si>
  <si>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</si>
  <si>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</si>
  <si>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</si>
  <si>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</si>
  <si>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</si>
  <si>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</si>
  <si>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</si>
  <si>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</si>
  <si>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</si>
  <si>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</si>
  <si>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</si>
  <si>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</si>
  <si>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</si>
  <si>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</si>
  <si>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</si>
  <si>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</si>
  <si>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</si>
  <si>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</si>
  <si>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</si>
  <si>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</si>
  <si>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</si>
  <si>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</si>
  <si>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</si>
  <si>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</si>
  <si>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</si>
  <si>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</si>
  <si>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</si>
  <si>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</si>
  <si>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</si>
  <si>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</si>
  <si>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</si>
  <si>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</si>
  <si>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</si>
  <si>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</si>
  <si>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</si>
  <si>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</si>
  <si>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</si>
  <si>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</si>
  <si>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</si>
  <si>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</si>
  <si>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</si>
  <si>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</si>
  <si>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</si>
  <si>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</si>
  <si>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</si>
  <si>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</si>
  <si>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</si>
  <si>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</si>
  <si>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</si>
  <si>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</si>
  <si>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</si>
  <si>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</si>
  <si>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</si>
  <si>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</si>
  <si>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</si>
  <si>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</si>
  <si>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</si>
  <si>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</si>
  <si>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</si>
  <si>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</si>
  <si>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</si>
  <si>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</si>
  <si>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</si>
  <si>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</si>
  <si>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</si>
  <si>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</si>
  <si>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</si>
  <si>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</si>
  <si>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</si>
  <si>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</si>
  <si>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</si>
  <si>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</si>
  <si>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</si>
  <si>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</si>
  <si>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</si>
  <si>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</si>
  <si>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</si>
  <si>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</si>
  <si>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</si>
  <si>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</si>
  <si>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</si>
  <si>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</si>
  <si>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</si>
  <si>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</si>
  <si>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</si>
  <si>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</si>
  <si>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</si>
  <si>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</si>
  <si>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</si>
  <si>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</si>
  <si>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</si>
  <si>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</si>
  <si>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</si>
  <si>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</si>
  <si>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</si>
  <si>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</si>
  <si>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</si>
  <si>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</si>
  <si>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</si>
  <si>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</si>
  <si>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</si>
  <si>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</si>
  <si>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</si>
  <si>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</si>
  <si>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</si>
  <si>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</si>
  <si>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</si>
  <si>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</si>
  <si>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</si>
  <si>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</si>
  <si>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</si>
  <si>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</si>
  <si>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</si>
  <si>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</si>
  <si>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</si>
  <si>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</si>
  <si>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</si>
  <si>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</si>
  <si>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</si>
  <si>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</si>
  <si>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</si>
  <si>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</si>
  <si>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</si>
  <si>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</si>
  <si>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</si>
  <si>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</si>
  <si>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</si>
  <si>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</si>
  <si>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</si>
  <si>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</si>
  <si>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</si>
  <si>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</si>
  <si>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</si>
  <si>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</si>
  <si>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</si>
  <si>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</si>
  <si>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</si>
  <si>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</si>
  <si>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</si>
  <si>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</si>
  <si>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</si>
  <si>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</si>
  <si>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</si>
  <si>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</si>
  <si>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</si>
  <si>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</si>
  <si>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</si>
  <si>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</si>
  <si>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</si>
  <si>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</si>
  <si>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</si>
  <si>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</si>
  <si>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</si>
  <si>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</si>
  <si>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</si>
  <si>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</si>
  <si>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</si>
  <si>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</si>
  <si>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</si>
  <si>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</si>
  <si>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</si>
  <si>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</si>
  <si>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</si>
  <si>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</si>
  <si>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</si>
  <si>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</si>
  <si>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</si>
  <si>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</si>
  <si>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</si>
  <si>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</si>
  <si>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</si>
  <si>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</si>
  <si>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</si>
  <si>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</si>
  <si>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</si>
  <si>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</si>
  <si>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</si>
  <si>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</si>
  <si>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</si>
  <si>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</si>
  <si>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</si>
  <si>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</si>
  <si>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</si>
  <si>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</si>
  <si>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</si>
  <si>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</si>
  <si>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</si>
  <si>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</si>
  <si>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</si>
  <si>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</si>
  <si>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</si>
  <si>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</si>
  <si>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</si>
  <si>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</si>
  <si>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</si>
  <si>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</si>
  <si>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</si>
  <si>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</si>
  <si>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</si>
  <si>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</si>
  <si>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</si>
  <si>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</si>
  <si>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</si>
  <si>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</si>
  <si>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</si>
  <si>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</si>
  <si>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</si>
  <si>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</si>
  <si>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</si>
  <si>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</si>
  <si>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</si>
  <si>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</si>
  <si>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</si>
  <si>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</si>
  <si>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</si>
  <si>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</si>
  <si>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</si>
  <si>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</si>
  <si>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</si>
  <si>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</si>
  <si>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</si>
  <si>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</si>
  <si>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</si>
  <si>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</si>
  <si>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</si>
  <si>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</si>
  <si>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</si>
  <si>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</si>
  <si>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</si>
  <si>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</si>
  <si>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</si>
  <si>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</si>
  <si>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</si>
  <si>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</si>
  <si>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</si>
  <si>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</si>
  <si>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</si>
  <si>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</si>
  <si>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</si>
  <si>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</si>
  <si>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</si>
  <si>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</si>
  <si>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</si>
  <si>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</si>
  <si>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</si>
  <si>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</si>
  <si>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</si>
  <si>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</si>
  <si>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</si>
  <si>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</si>
  <si>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</si>
  <si>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</si>
  <si>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</si>
  <si>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</si>
  <si>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</si>
  <si>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</si>
  <si>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</si>
  <si>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</si>
  <si>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</si>
  <si>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</si>
  <si>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</si>
  <si>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</si>
  <si>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</si>
  <si>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</si>
  <si>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</si>
  <si>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</si>
  <si>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</si>
  <si>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</si>
  <si>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</si>
  <si>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</si>
  <si>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</si>
  <si>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</si>
  <si>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</si>
  <si>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</si>
  <si>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</si>
  <si>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</si>
  <si>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</si>
  <si>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</si>
  <si>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</si>
  <si>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</si>
  <si>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</si>
  <si>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</si>
  <si>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</si>
  <si>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</si>
  <si>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</si>
  <si>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</si>
  <si>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</si>
  <si>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</si>
  <si>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</si>
  <si>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</si>
  <si>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</si>
  <si>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</si>
  <si>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</si>
  <si>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</si>
  <si>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</si>
  <si>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</si>
  <si>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</si>
  <si>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</si>
  <si>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</si>
  <si>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</si>
  <si>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</si>
  <si>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</si>
  <si>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</si>
  <si>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</si>
  <si>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</si>
  <si>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</si>
  <si>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</si>
  <si>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</si>
  <si>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</si>
  <si>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</si>
  <si>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</si>
  <si>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</si>
  <si>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</si>
  <si>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</si>
  <si>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</si>
  <si>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</si>
  <si>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</si>
  <si>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</si>
  <si>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</si>
  <si>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</si>
  <si>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</si>
  <si>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</si>
  <si>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</si>
  <si>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</si>
  <si>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</si>
  <si>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</si>
  <si>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</si>
  <si>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</si>
  <si>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</si>
  <si>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</si>
  <si>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</si>
  <si>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</si>
  <si>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</si>
  <si>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</si>
  <si>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</si>
  <si>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</si>
  <si>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</si>
  <si>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</si>
  <si>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</si>
  <si>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</si>
  <si>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</si>
  <si>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</si>
  <si>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</si>
  <si>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</si>
  <si>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</si>
  <si>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</si>
  <si>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</si>
  <si>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</si>
  <si>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</si>
  <si>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</si>
  <si>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</si>
  <si>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</si>
  <si>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</si>
  <si>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</si>
  <si>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</si>
  <si>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</si>
  <si>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</si>
  <si>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</si>
  <si>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</si>
  <si>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</si>
  <si>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</si>
  <si>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</si>
  <si>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</si>
  <si>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</si>
  <si>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</si>
  <si>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</si>
  <si>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</si>
  <si>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</si>
  <si>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</si>
  <si>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</si>
  <si>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</si>
  <si>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</si>
  <si>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</si>
  <si>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</si>
  <si>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</si>
  <si>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</si>
  <si>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</si>
  <si>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</si>
  <si>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</si>
  <si>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</si>
  <si>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</si>
  <si>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</si>
  <si>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</si>
  <si>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</si>
  <si>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</si>
  <si>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</si>
  <si>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</si>
  <si>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</si>
  <si>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</si>
  <si>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</si>
  <si>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</si>
  <si>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</si>
  <si>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</si>
  <si>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</si>
  <si>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</si>
  <si>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</si>
  <si>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</si>
  <si>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</si>
  <si>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</si>
  <si>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</si>
  <si>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</si>
  <si>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</si>
  <si>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</si>
  <si>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</si>
  <si>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</si>
  <si>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</si>
  <si>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</si>
  <si>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</si>
  <si>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</si>
  <si>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</si>
  <si>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</si>
  <si>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</si>
  <si>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</si>
  <si>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</si>
  <si>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</si>
  <si>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</si>
  <si>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</si>
  <si>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</si>
  <si>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</si>
  <si>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</si>
  <si>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</si>
  <si>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</si>
  <si>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</si>
  <si>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</si>
  <si>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</si>
  <si>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</si>
  <si>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</si>
  <si>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</si>
  <si>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</si>
  <si>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</si>
  <si>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</si>
  <si>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</si>
  <si>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</si>
  <si>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</si>
  <si>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</si>
  <si>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</si>
  <si>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</si>
  <si>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</si>
  <si>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</si>
  <si>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</si>
  <si>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</si>
  <si>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</si>
  <si>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</si>
  <si>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</si>
  <si>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</si>
  <si>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</si>
  <si>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</si>
  <si>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</si>
  <si>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</si>
  <si>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</si>
  <si>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</si>
  <si>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</si>
  <si>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</si>
  <si>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</si>
  <si>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</si>
  <si>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</si>
  <si>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</si>
  <si>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</si>
  <si>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</si>
  <si>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</si>
  <si>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</si>
  <si>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</si>
  <si>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</si>
  <si>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</si>
  <si>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</si>
  <si>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</si>
  <si>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</si>
  <si>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</si>
  <si>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</si>
  <si>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</si>
  <si>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</si>
  <si>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</si>
  <si>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</si>
  <si>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</si>
  <si>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</si>
  <si>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</si>
  <si>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</si>
  <si>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</si>
  <si>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</si>
  <si>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</si>
  <si>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</si>
  <si>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</si>
  <si>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</si>
  <si>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</si>
  <si>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</si>
  <si>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</si>
  <si>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</si>
  <si>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</si>
  <si>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</si>
  <si>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</si>
  <si>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</si>
  <si>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</si>
  <si>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</si>
  <si>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</si>
  <si>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</si>
  <si>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</si>
  <si>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</si>
  <si>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</si>
  <si>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</si>
  <si>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</si>
  <si>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</si>
  <si>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</si>
  <si>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</si>
  <si>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</si>
  <si>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</si>
  <si>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</si>
  <si>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</si>
  <si>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</si>
  <si>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</si>
  <si>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</si>
  <si>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</si>
  <si>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</si>
  <si>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</si>
  <si>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</si>
  <si>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</si>
  <si>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</si>
  <si>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</si>
  <si>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</si>
  <si>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</si>
  <si>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</si>
  <si>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</si>
  <si>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</si>
  <si>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</si>
  <si>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</si>
  <si>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</si>
  <si>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</si>
  <si>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</si>
  <si>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</si>
  <si>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</si>
  <si>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</si>
  <si>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</si>
  <si>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</si>
  <si>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</si>
  <si>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</si>
  <si>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</si>
  <si>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</si>
  <si>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</si>
  <si>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</si>
  <si>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</si>
  <si>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</si>
  <si>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</si>
  <si>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</si>
  <si>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</si>
  <si>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</si>
  <si>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</si>
  <si>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</si>
  <si>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</si>
  <si>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</si>
  <si>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</si>
  <si>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</si>
  <si>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</si>
  <si>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</si>
  <si>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</si>
  <si>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</si>
  <si>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</si>
  <si>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</si>
  <si>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</si>
  <si>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</si>
  <si>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</si>
  <si>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</si>
  <si>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</si>
  <si>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</si>
  <si>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</si>
  <si>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</si>
  <si>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</si>
  <si>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</si>
  <si>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</si>
  <si>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</si>
  <si>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</si>
  <si>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</si>
  <si>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</si>
  <si>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</si>
  <si>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</si>
  <si>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</si>
  <si>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</si>
  <si>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</si>
  <si>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</si>
  <si>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</si>
  <si>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</si>
  <si>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</si>
  <si>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</si>
  <si>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</si>
  <si>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</si>
  <si>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</si>
  <si>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</si>
  <si>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</si>
  <si>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</si>
  <si>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</si>
  <si>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</si>
  <si>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</si>
  <si>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</si>
  <si>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</si>
  <si>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</si>
  <si>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</si>
  <si>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</si>
  <si>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</si>
  <si>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</si>
  <si>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</si>
  <si>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</si>
  <si>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</si>
  <si>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</si>
  <si>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</si>
  <si>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</si>
  <si>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</si>
  <si>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</si>
  <si>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</si>
  <si>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</si>
  <si>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</si>
  <si>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</si>
  <si>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</si>
  <si>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</si>
  <si>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</si>
  <si>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</si>
  <si>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</si>
  <si>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</si>
  <si>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</si>
  <si>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</si>
  <si>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</si>
  <si>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</si>
  <si>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</si>
  <si>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</si>
  <si>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</si>
  <si>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</si>
  <si>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</si>
  <si>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</si>
  <si>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</si>
  <si>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</si>
  <si>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</si>
  <si>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</si>
  <si>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</si>
  <si>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</si>
  <si>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</si>
  <si>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</si>
  <si>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</si>
  <si>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</si>
  <si>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</si>
  <si>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</si>
  <si>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</si>
  <si>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</si>
  <si>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</si>
  <si>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</si>
  <si>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</si>
  <si>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</si>
  <si>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</si>
  <si>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</si>
  <si>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</si>
  <si>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</si>
  <si>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</si>
  <si>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</si>
  <si>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</si>
  <si>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</si>
  <si>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</si>
  <si>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</si>
  <si>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</si>
  <si>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</si>
  <si>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</si>
  <si>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</si>
  <si>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</si>
  <si>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</si>
  <si>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</si>
  <si>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</si>
  <si>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</si>
  <si>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</si>
  <si>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</si>
  <si>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</si>
  <si>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</si>
  <si>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</si>
  <si>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</si>
  <si>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</si>
  <si>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</si>
  <si>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</si>
  <si>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</si>
  <si>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</si>
  <si>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</si>
  <si>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</si>
  <si>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</si>
  <si>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</si>
  <si>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</si>
  <si>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</si>
  <si>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</si>
  <si>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</si>
  <si>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</si>
  <si>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</si>
  <si>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</si>
  <si>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</si>
  <si>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</si>
  <si>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</si>
  <si>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</si>
  <si>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</si>
  <si>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</si>
  <si>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</si>
  <si>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</si>
  <si>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</si>
  <si>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</si>
  <si>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</si>
  <si>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</si>
  <si>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</si>
  <si>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</si>
  <si>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</si>
  <si>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</si>
  <si>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</si>
  <si>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</si>
  <si>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</si>
  <si>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</si>
  <si>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</si>
  <si>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</si>
  <si>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</si>
  <si>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</si>
  <si>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</si>
  <si>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</si>
  <si>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</si>
  <si>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</si>
  <si>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</si>
  <si>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</si>
  <si>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</si>
  <si>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</si>
  <si>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</si>
  <si>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</si>
  <si>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</si>
  <si>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</si>
  <si>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</si>
  <si>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</si>
  <si>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</si>
  <si>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</si>
  <si>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</si>
  <si>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</si>
  <si>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</si>
  <si>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</si>
  <si>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</si>
  <si>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</si>
  <si>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</si>
  <si>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</si>
  <si>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</si>
  <si>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</si>
  <si>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</si>
  <si>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</si>
  <si>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</si>
  <si>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</si>
  <si>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</si>
  <si>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</si>
  <si>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</si>
  <si>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</si>
  <si>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</si>
  <si>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</si>
  <si>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</si>
  <si>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</si>
  <si>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</si>
  <si>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</si>
  <si>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</si>
  <si>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</si>
  <si>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</si>
  <si>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</si>
  <si>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</si>
  <si>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</si>
  <si>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</si>
  <si>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</si>
  <si>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</si>
  <si>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</si>
  <si>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</si>
  <si>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</si>
  <si>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</si>
  <si>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</si>
  <si>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</si>
  <si>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</si>
  <si>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</si>
  <si>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</si>
  <si>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</si>
  <si>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</si>
  <si>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</si>
  <si>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</si>
  <si>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</si>
  <si>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</si>
  <si>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</si>
  <si>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</si>
  <si>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</si>
  <si>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</si>
  <si>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</si>
  <si>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</si>
  <si>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</si>
  <si>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</si>
  <si>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</si>
  <si>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</si>
  <si>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</si>
  <si>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</si>
  <si>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</si>
  <si>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</si>
  <si>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</si>
  <si>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</si>
  <si>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</si>
  <si>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</si>
  <si>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</si>
  <si>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</si>
  <si>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</si>
  <si>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</si>
  <si>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</si>
  <si>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</si>
  <si>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</si>
  <si>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</si>
  <si>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</si>
  <si>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</si>
  <si>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</si>
  <si>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</si>
  <si>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</si>
  <si>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</si>
  <si>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</si>
  <si>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</si>
  <si>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</si>
  <si>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</si>
  <si>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</si>
  <si>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</si>
  <si>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</si>
  <si>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</si>
  <si>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</si>
  <si>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</si>
  <si>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</si>
  <si>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</si>
  <si>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</si>
  <si>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</si>
  <si>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</si>
  <si>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</si>
  <si>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</si>
  <si>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</si>
  <si>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</si>
  <si>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</si>
  <si>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</si>
  <si>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</si>
  <si>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</si>
  <si>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</si>
  <si>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</si>
  <si>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</si>
  <si>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</si>
  <si>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</si>
  <si>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</si>
  <si>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</si>
  <si>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</si>
  <si>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</si>
  <si>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</si>
  <si>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</si>
  <si>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</si>
  <si>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</si>
  <si>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</si>
  <si>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</si>
  <si>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</si>
  <si>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</si>
  <si>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</si>
  <si>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</si>
  <si>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</si>
  <si>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</si>
  <si>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</si>
  <si>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</si>
  <si>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</si>
  <si>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</si>
  <si>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</si>
  <si>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</si>
  <si>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</si>
  <si>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</si>
  <si>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</si>
  <si>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</si>
  <si>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</si>
  <si>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</si>
  <si>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</si>
  <si>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</si>
  <si>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</si>
  <si>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</si>
  <si>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</si>
  <si>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</si>
  <si>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</si>
  <si>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</si>
  <si>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</si>
  <si>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</si>
  <si>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</si>
  <si>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</si>
  <si>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</si>
  <si>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</si>
  <si>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</si>
  <si>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</si>
  <si>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</si>
  <si>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</si>
  <si>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</si>
  <si>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</si>
  <si>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</si>
  <si>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</si>
  <si>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</si>
  <si>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</si>
  <si>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</si>
  <si>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</si>
  <si>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</si>
  <si>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</si>
  <si>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</si>
  <si>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</si>
  <si>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</si>
  <si>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</si>
  <si>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</si>
  <si>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</si>
  <si>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</si>
  <si>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</si>
  <si>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</si>
  <si>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</si>
  <si>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</si>
  <si>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</si>
  <si>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</si>
  <si>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</si>
  <si>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</si>
  <si>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</si>
  <si>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</si>
  <si>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</si>
  <si>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</si>
  <si>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</si>
  <si>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</si>
  <si>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</si>
  <si>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</si>
  <si>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</si>
  <si>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</si>
  <si>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</si>
  <si>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</si>
  <si>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</si>
  <si>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</si>
  <si>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</si>
  <si>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</si>
  <si>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</si>
  <si>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</si>
  <si>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</si>
  <si>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</si>
  <si>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</si>
  <si>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</si>
  <si>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</si>
  <si>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</si>
  <si>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</si>
  <si>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</si>
  <si>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</si>
  <si>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</si>
  <si>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</si>
  <si>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</si>
  <si>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</si>
  <si>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</si>
  <si>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</si>
  <si>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</si>
  <si>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</si>
  <si>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</si>
  <si>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</si>
  <si>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</si>
  <si>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</si>
  <si>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</si>
  <si>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</si>
  <si>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</si>
  <si>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</si>
  <si>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</si>
  <si>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</si>
  <si>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</si>
  <si>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</si>
  <si>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</si>
  <si>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</si>
  <si>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</si>
  <si>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</si>
  <si>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</si>
  <si>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</si>
  <si>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</si>
  <si>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</si>
  <si>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</si>
  <si>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</si>
  <si>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</si>
  <si>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</si>
  <si>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</si>
  <si>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</si>
  <si>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</si>
  <si>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</si>
  <si>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</si>
  <si>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</si>
  <si>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</si>
  <si>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</si>
  <si>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</si>
  <si>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</si>
  <si>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</si>
  <si>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</si>
  <si>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</si>
  <si>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</si>
  <si>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</si>
  <si>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</si>
  <si>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</si>
  <si>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</si>
  <si>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</si>
  <si>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</si>
  <si>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</si>
  <si>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</si>
  <si>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</si>
  <si>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</si>
  <si>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</si>
  <si>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</si>
  <si>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</si>
  <si>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</si>
  <si>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</si>
  <si>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</si>
  <si>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</si>
  <si>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</si>
  <si>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</si>
  <si>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</si>
  <si>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</si>
  <si>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</si>
  <si>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</si>
  <si>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</si>
  <si>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</si>
  <si>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</si>
  <si>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</si>
  <si>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</si>
  <si>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</si>
  <si>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</si>
  <si>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</si>
  <si>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</si>
  <si>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</si>
  <si>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</si>
  <si>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</si>
  <si>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</si>
  <si>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</si>
  <si>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</si>
  <si>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</si>
  <si>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</si>
  <si>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</si>
  <si>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</si>
  <si>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</si>
  <si>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</si>
  <si>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</si>
  <si>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</si>
  <si>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</si>
  <si>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</si>
  <si>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</si>
  <si>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</si>
  <si>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</si>
  <si>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</si>
  <si>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</si>
  <si>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</si>
  <si>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</si>
  <si>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</si>
  <si>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</si>
  <si>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</si>
  <si>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</si>
  <si>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</si>
  <si>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</si>
  <si>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</si>
  <si>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</si>
  <si>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</si>
  <si>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</si>
  <si>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</si>
  <si>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</si>
  <si>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</si>
  <si>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</si>
  <si>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</si>
  <si>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</si>
  <si>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</si>
  <si>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</si>
  <si>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</si>
  <si>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</si>
  <si>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</si>
  <si>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</si>
  <si>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</si>
  <si>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</si>
  <si>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</si>
  <si>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</si>
  <si>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</si>
  <si>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</si>
  <si>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</si>
  <si>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</si>
  <si>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</si>
  <si>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</si>
  <si>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</si>
  <si>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</si>
  <si>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</si>
  <si>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</si>
  <si>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</si>
  <si>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</si>
  <si>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</si>
  <si>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</si>
  <si>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</si>
  <si>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</si>
  <si>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</si>
  <si>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</si>
  <si>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</si>
  <si>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</si>
  <si>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</si>
  <si>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</si>
  <si>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</si>
  <si>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</si>
  <si>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</si>
  <si>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</si>
  <si>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</si>
  <si>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</si>
  <si>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</si>
  <si>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</si>
  <si>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</si>
  <si>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</si>
  <si>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</si>
  <si>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</si>
  <si>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</si>
  <si>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</si>
  <si>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</si>
  <si>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</si>
  <si>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</si>
  <si>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</si>
  <si>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</si>
  <si>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</si>
  <si>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</si>
  <si>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</si>
  <si>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</si>
  <si>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</si>
  <si>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</si>
  <si>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</si>
  <si>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</si>
  <si>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</si>
  <si>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</si>
  <si>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</si>
  <si>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</si>
  <si>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</si>
  <si>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</si>
  <si>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</si>
  <si>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</si>
  <si>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</si>
  <si>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</si>
  <si>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</si>
  <si>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</si>
  <si>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</si>
  <si>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</si>
  <si>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</si>
  <si>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</si>
  <si>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</si>
  <si>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</si>
  <si>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</si>
  <si>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</si>
  <si>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</si>
  <si>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</si>
  <si>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</si>
  <si>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</si>
  <si>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</si>
  <si>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</si>
  <si>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</si>
  <si>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</si>
  <si>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</si>
  <si>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</si>
  <si>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</si>
  <si>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</si>
  <si>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</si>
  <si>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</si>
  <si>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</si>
  <si>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</si>
  <si>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</si>
  <si>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</si>
  <si>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</si>
  <si>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</si>
  <si>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</si>
  <si>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</si>
  <si>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</si>
  <si>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</si>
  <si>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</si>
  <si>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</si>
  <si>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</si>
  <si>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</si>
  <si>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</si>
  <si>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</si>
  <si>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</si>
  <si>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</si>
  <si>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</si>
  <si>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</si>
  <si>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</si>
  <si>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</si>
  <si>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</si>
  <si>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</si>
  <si>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</si>
  <si>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</si>
  <si>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</si>
  <si>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</si>
  <si>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</si>
  <si>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</si>
  <si>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</si>
  <si>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</si>
  <si>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</si>
  <si>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</si>
  <si>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</si>
  <si>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</si>
  <si>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</si>
  <si>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</si>
  <si>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</si>
  <si>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</si>
  <si>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</si>
  <si>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</si>
  <si>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</si>
  <si>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</si>
  <si>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</si>
  <si>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</si>
  <si>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</si>
  <si>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</si>
  <si>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</si>
  <si>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</si>
  <si>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</si>
  <si>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</si>
  <si>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</si>
  <si>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</si>
  <si>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</si>
  <si>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</si>
  <si>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</si>
  <si>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</si>
  <si>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</si>
  <si>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</si>
  <si>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</si>
  <si>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</si>
  <si>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</si>
  <si>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</si>
  <si>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</si>
  <si>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</si>
  <si>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</si>
  <si>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</si>
  <si>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</si>
  <si>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</si>
  <si>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</si>
  <si>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</si>
  <si>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</si>
  <si>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</si>
  <si>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</si>
  <si>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</si>
  <si>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</si>
  <si>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</si>
  <si>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</si>
  <si>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</si>
  <si>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</si>
  <si>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</si>
  <si>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</si>
  <si>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</si>
  <si>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</si>
  <si>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</si>
  <si>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</si>
  <si>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</si>
  <si>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</si>
  <si>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</si>
  <si>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</si>
  <si>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</si>
  <si>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</si>
  <si>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</si>
  <si>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</si>
  <si>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</si>
  <si>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</si>
  <si>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</si>
  <si>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</si>
  <si>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</si>
  <si>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</si>
  <si>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</si>
  <si>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</si>
  <si>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</si>
  <si>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</si>
  <si>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</si>
  <si>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</si>
  <si>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</si>
  <si>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</si>
  <si>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</si>
  <si>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</si>
  <si>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</si>
  <si>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</si>
  <si>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</si>
  <si>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</si>
  <si>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</si>
  <si>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</si>
  <si>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</si>
  <si>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</si>
  <si>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</si>
  <si>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</si>
  <si>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</si>
  <si>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</si>
  <si>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</si>
  <si>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</si>
  <si>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</si>
  <si>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</si>
  <si>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</si>
  <si>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</si>
  <si>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</si>
  <si>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</si>
  <si>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</si>
  <si>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</si>
  <si>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</si>
  <si>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</si>
  <si>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</si>
  <si>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</si>
  <si>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</si>
  <si>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</si>
  <si>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</si>
  <si>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</si>
  <si>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</si>
  <si>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</si>
  <si>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</si>
  <si>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</si>
  <si>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</si>
  <si>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</si>
  <si>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</si>
  <si>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</si>
  <si>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</si>
  <si>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</si>
  <si>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</si>
  <si>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</si>
  <si>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</si>
  <si>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</si>
  <si>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</si>
  <si>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</si>
  <si>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</si>
  <si>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</si>
  <si>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</si>
  <si>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</si>
  <si>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</si>
  <si>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</si>
  <si>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</si>
  <si>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</si>
  <si>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</si>
  <si>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</si>
  <si>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</si>
  <si>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</si>
  <si>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</si>
  <si>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</si>
  <si>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</si>
  <si>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</si>
  <si>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</si>
  <si>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</si>
  <si>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</si>
  <si>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</si>
  <si>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</si>
  <si>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</si>
  <si>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</si>
  <si>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</si>
  <si>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</si>
  <si>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</si>
  <si>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</si>
  <si>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</si>
  <si>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</si>
  <si>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</si>
  <si>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</si>
  <si>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</si>
  <si>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</si>
  <si>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</si>
  <si>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</si>
  <si>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</si>
  <si>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</si>
  <si>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</si>
  <si>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</si>
  <si>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</si>
  <si>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</si>
  <si>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</si>
  <si>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</si>
  <si>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</si>
  <si>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</si>
  <si>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</si>
  <si>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</si>
  <si>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</si>
  <si>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</si>
  <si>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</si>
  <si>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</si>
  <si>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</si>
  <si>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</si>
  <si>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</si>
  <si>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</si>
  <si>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</si>
  <si>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</si>
  <si>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</si>
  <si>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</si>
  <si>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</si>
  <si>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</si>
  <si>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</si>
  <si>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</si>
  <si>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</si>
  <si>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</si>
  <si>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</si>
  <si>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</si>
  <si>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</si>
  <si>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</si>
  <si>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</si>
  <si>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</si>
  <si>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</si>
  <si>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</si>
  <si>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</si>
  <si>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</si>
  <si>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</si>
  <si>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</si>
  <si>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</si>
  <si>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</si>
  <si>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</si>
  <si>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</si>
  <si>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</si>
  <si>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</si>
  <si>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</si>
  <si>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</si>
  <si>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</si>
  <si>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</si>
  <si>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</si>
  <si>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</si>
  <si>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</si>
  <si>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</si>
  <si>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</si>
  <si>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</si>
  <si>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</si>
  <si>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</si>
  <si>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</si>
  <si>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</si>
  <si>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</si>
  <si>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</si>
  <si>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</si>
  <si>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</si>
  <si>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</si>
  <si>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</si>
  <si>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</si>
  <si>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</si>
  <si>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</si>
  <si>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</si>
  <si>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</si>
  <si>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</si>
  <si>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</si>
  <si>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</si>
  <si>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</si>
  <si>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</si>
  <si>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</si>
  <si>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</si>
  <si>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</si>
  <si>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</si>
  <si>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</si>
  <si>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</si>
  <si>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</si>
  <si>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</si>
  <si>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</si>
  <si>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</si>
  <si>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</si>
  <si>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</si>
  <si>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</si>
  <si>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</si>
  <si>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</si>
  <si>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</si>
  <si>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</si>
  <si>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</si>
  <si>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</si>
  <si>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</si>
  <si>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</si>
  <si>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</si>
  <si>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</si>
  <si>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</si>
  <si>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</si>
  <si>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</si>
  <si>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</si>
  <si>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</si>
  <si>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</si>
  <si>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</si>
  <si>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</si>
  <si>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</si>
  <si>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</si>
  <si>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</si>
  <si>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</si>
  <si>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</si>
  <si>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</si>
  <si>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</si>
  <si>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</si>
  <si>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</si>
  <si>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</si>
  <si>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</si>
  <si>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</si>
  <si>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</si>
  <si>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</si>
  <si>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</si>
  <si>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</si>
  <si>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</si>
  <si>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</si>
  <si>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</si>
  <si>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</si>
  <si>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</si>
  <si>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</si>
  <si>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</si>
  <si>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</si>
  <si>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</si>
  <si>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</si>
  <si>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</si>
  <si>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</si>
  <si>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</si>
  <si>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</si>
  <si>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</si>
  <si>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</si>
  <si>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</si>
  <si>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</si>
  <si>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</si>
  <si>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</si>
  <si>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</si>
  <si>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</si>
  <si>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</si>
  <si>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</si>
  <si>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</si>
  <si>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</si>
  <si>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</si>
  <si>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</si>
  <si>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</si>
  <si>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</si>
  <si>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</si>
  <si>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</si>
  <si>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</si>
  <si>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</si>
  <si>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</si>
  <si>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</si>
  <si>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</si>
  <si>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</si>
  <si>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</si>
  <si>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</si>
  <si>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</si>
  <si>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</si>
  <si>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</si>
  <si>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</si>
  <si>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</si>
  <si>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</si>
  <si>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</si>
  <si>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</si>
  <si>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</si>
  <si>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</si>
  <si>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</si>
  <si>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</si>
  <si>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</si>
  <si>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</si>
  <si>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</si>
  <si>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</si>
  <si>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</si>
  <si>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</si>
  <si>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</si>
  <si>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</si>
  <si>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</si>
  <si>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</si>
  <si>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</si>
  <si>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</si>
  <si>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</si>
  <si>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</si>
  <si>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</si>
  <si>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</si>
  <si>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</si>
  <si>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</si>
  <si>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</si>
  <si>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</si>
  <si>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</si>
  <si>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</si>
  <si>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</si>
  <si>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</si>
  <si>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</si>
  <si>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</si>
  <si>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</si>
  <si>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</si>
  <si>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</si>
  <si>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</si>
  <si>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</si>
  <si>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</si>
  <si>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</si>
  <si>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</si>
  <si>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</si>
  <si>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</si>
  <si>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</si>
  <si>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</si>
  <si>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</si>
  <si>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</si>
  <si>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</si>
  <si>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</si>
  <si>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</si>
  <si>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</si>
  <si>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</si>
  <si>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</si>
  <si>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</si>
  <si>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</si>
  <si>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</si>
  <si>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</si>
  <si>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</si>
  <si>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</si>
  <si>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</si>
  <si>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</si>
  <si>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</si>
  <si>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</si>
  <si>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</si>
  <si>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</si>
  <si>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</si>
  <si>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</si>
  <si>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</si>
  <si>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</si>
  <si>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</si>
  <si>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</si>
  <si>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</si>
  <si>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</si>
  <si>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</si>
  <si>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</si>
  <si>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</si>
  <si>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</si>
  <si>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</si>
  <si>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</si>
  <si>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</si>
  <si>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</si>
  <si>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</si>
  <si>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</si>
  <si>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</si>
  <si>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</si>
  <si>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</si>
  <si>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</si>
  <si>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</si>
  <si>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</si>
  <si>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</si>
  <si>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</si>
  <si>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</si>
  <si>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</si>
  <si>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</si>
  <si>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</si>
  <si>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</si>
  <si>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</si>
  <si>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</si>
  <si>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</si>
  <si>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</si>
  <si>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</si>
  <si>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</si>
  <si>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</si>
  <si>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</si>
  <si>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</si>
  <si>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</si>
  <si>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</si>
  <si>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</si>
  <si>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</si>
  <si>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</si>
  <si>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</si>
  <si>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</si>
  <si>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</si>
  <si>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</si>
  <si>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</si>
  <si>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</si>
  <si>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</si>
  <si>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</si>
  <si>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</si>
  <si>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</si>
  <si>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</si>
  <si>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</si>
  <si>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</si>
  <si>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</si>
  <si>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</si>
  <si>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</si>
  <si>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</si>
  <si>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</si>
  <si>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</si>
  <si>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</si>
  <si>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</si>
  <si>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</si>
  <si>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</si>
  <si>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</si>
  <si>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</si>
  <si>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</si>
  <si>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</si>
  <si>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</si>
  <si>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</si>
  <si>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</si>
  <si>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</si>
  <si>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</si>
  <si>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</si>
  <si>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</si>
  <si>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</si>
  <si>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</si>
  <si>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</si>
  <si>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</si>
  <si>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</si>
  <si>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</si>
  <si>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</si>
  <si>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</si>
  <si>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</si>
  <si>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</si>
  <si>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</si>
  <si>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</si>
  <si>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</si>
  <si>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</si>
  <si>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</si>
  <si>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</si>
  <si>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</si>
  <si>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</si>
  <si>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</si>
  <si>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</si>
  <si>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</si>
  <si>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</si>
  <si>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</si>
  <si>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</si>
  <si>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</si>
  <si>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</si>
  <si>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</si>
  <si>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</si>
  <si>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</si>
  <si>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</si>
  <si>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</si>
  <si>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</si>
  <si>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</si>
  <si>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</si>
  <si>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</si>
  <si>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</si>
  <si>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</si>
  <si>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</si>
  <si>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</si>
  <si>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</si>
  <si>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</si>
  <si>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</si>
  <si>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</si>
  <si>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</si>
  <si>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</si>
  <si>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</si>
  <si>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</si>
  <si>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</si>
  <si>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</si>
  <si>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</si>
  <si>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</si>
  <si>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</si>
  <si>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</si>
  <si>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</si>
  <si>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</si>
  <si>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</si>
  <si>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</si>
  <si>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</si>
  <si>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</si>
  <si>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</si>
  <si>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</si>
  <si>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</si>
  <si>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</si>
  <si>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</si>
  <si>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</si>
  <si>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</si>
  <si>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</si>
  <si>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</si>
  <si>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</si>
  <si>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</si>
  <si>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</si>
  <si>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</si>
  <si>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</si>
  <si>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</si>
  <si>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</si>
  <si>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</si>
  <si>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</si>
  <si>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</si>
  <si>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</si>
  <si>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</si>
  <si>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</si>
  <si>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</si>
  <si>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</si>
  <si>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</si>
  <si>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</si>
  <si>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</si>
  <si>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</si>
  <si>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</si>
  <si>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</si>
  <si>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</si>
  <si>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</si>
  <si>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</si>
  <si>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</si>
  <si>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</si>
  <si>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</si>
  <si>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</si>
  <si>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</si>
  <si>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</si>
  <si>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</si>
  <si>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</si>
  <si>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</si>
  <si>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</si>
  <si>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</si>
  <si>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</si>
  <si>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</si>
  <si>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</si>
  <si>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</si>
  <si>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</si>
  <si>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</si>
  <si>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</si>
  <si>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</si>
  <si>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</si>
  <si>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</si>
  <si>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</si>
  <si>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</si>
  <si>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</si>
  <si>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</si>
  <si>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</si>
  <si>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</si>
  <si>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</si>
  <si>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</si>
  <si>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</si>
  <si>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</si>
  <si>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</si>
  <si>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</si>
  <si>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</si>
  <si>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</si>
  <si>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</si>
  <si>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</si>
  <si>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</si>
  <si>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</si>
  <si>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</si>
  <si>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</si>
  <si>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</si>
  <si>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</si>
  <si>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</si>
  <si>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</si>
  <si>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</si>
  <si>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</si>
  <si>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</si>
  <si>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</si>
  <si>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</si>
  <si>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</si>
  <si>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</si>
  <si>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</si>
  <si>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</si>
  <si>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</si>
  <si>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</si>
  <si>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</si>
  <si>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</si>
  <si>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</si>
  <si>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</si>
  <si>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</si>
  <si>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</si>
  <si>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</si>
  <si>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</si>
  <si>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</si>
  <si>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</si>
  <si>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</si>
  <si>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</si>
  <si>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</si>
  <si>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</si>
  <si>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</si>
  <si>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</si>
  <si>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</si>
  <si>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</si>
  <si>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</si>
  <si>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</si>
  <si>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</si>
  <si>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</si>
  <si>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</si>
  <si>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</si>
  <si>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</si>
  <si>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</si>
  <si>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</si>
  <si>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</si>
  <si>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</si>
  <si>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</si>
  <si>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</si>
  <si>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</si>
  <si>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</si>
  <si>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</si>
  <si>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</si>
  <si>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</si>
  <si>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</si>
  <si>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</si>
  <si>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</si>
  <si>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</si>
  <si>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</si>
  <si>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</si>
  <si>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</si>
  <si>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</si>
  <si>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</si>
  <si>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</si>
  <si>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</si>
  <si>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</si>
  <si>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</si>
  <si>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</si>
  <si>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</si>
  <si>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</si>
  <si>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</si>
  <si>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</si>
  <si>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</si>
  <si>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</si>
  <si>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</si>
  <si>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</si>
  <si>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</si>
  <si>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</si>
  <si>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</si>
  <si>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</si>
  <si>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</si>
  <si>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</si>
  <si>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</si>
  <si>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</si>
  <si>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</si>
  <si>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</si>
  <si>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</si>
  <si>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</si>
  <si>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</si>
  <si>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</si>
  <si>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</si>
  <si>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</si>
  <si>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</si>
  <si>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</si>
  <si>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</si>
  <si>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</si>
  <si>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</si>
  <si>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</si>
  <si>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</si>
  <si>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</si>
  <si>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</si>
  <si>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</si>
  <si>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</si>
  <si>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</si>
  <si>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</si>
  <si>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</si>
  <si>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</si>
  <si>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</si>
  <si>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</si>
  <si>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</si>
  <si>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</si>
  <si>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</si>
  <si>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</si>
  <si>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</si>
  <si>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</si>
  <si>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</si>
  <si>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</si>
  <si>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</si>
  <si>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</si>
  <si>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</si>
  <si>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</si>
  <si>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</si>
  <si>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</si>
  <si>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</si>
  <si>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</si>
  <si>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</si>
  <si>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</si>
  <si>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</si>
  <si>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</si>
  <si>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</si>
  <si>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</si>
  <si>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</si>
  <si>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</si>
  <si>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</si>
  <si>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</si>
  <si>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</si>
  <si>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</si>
  <si>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</si>
  <si>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</si>
  <si>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</si>
  <si>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</si>
  <si>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</si>
  <si>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</si>
  <si>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</si>
  <si>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</si>
  <si>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</si>
  <si>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</si>
  <si>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</si>
  <si>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</si>
  <si>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</si>
  <si>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</si>
  <si>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</si>
  <si>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</si>
  <si>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</si>
  <si>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</si>
  <si>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</si>
  <si>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</si>
  <si>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</si>
  <si>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</si>
  <si>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</si>
  <si>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</si>
  <si>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</si>
  <si>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</si>
  <si>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</si>
  <si>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</si>
  <si>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</si>
  <si>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</si>
  <si>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</si>
  <si>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</si>
  <si>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</si>
  <si>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</si>
  <si>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</si>
  <si>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</si>
  <si>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</si>
  <si>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</si>
  <si>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</si>
  <si>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</si>
  <si>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</si>
  <si>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</si>
  <si>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</si>
  <si>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</si>
  <si>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</si>
  <si>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</si>
  <si>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</si>
  <si>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</si>
  <si>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</si>
  <si>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</si>
  <si>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</si>
  <si>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</si>
  <si>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</si>
  <si>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</si>
  <si>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</si>
  <si>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</si>
  <si>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</si>
  <si>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</si>
  <si>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</si>
  <si>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</si>
  <si>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</si>
  <si>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</si>
  <si>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</si>
  <si>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</si>
  <si>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</si>
  <si>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</si>
  <si>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</si>
  <si>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</si>
  <si>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</si>
  <si>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</si>
  <si>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</si>
  <si>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</si>
  <si>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</si>
  <si>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</si>
  <si>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</si>
  <si>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</si>
  <si>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</si>
  <si>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</si>
  <si>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</si>
  <si>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</si>
  <si>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</si>
  <si>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</si>
  <si>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</si>
  <si>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</si>
  <si>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</si>
  <si>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</si>
  <si>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</si>
  <si>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</si>
  <si>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</si>
  <si>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</si>
  <si>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</si>
  <si>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</si>
  <si>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</si>
  <si>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</si>
  <si>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</si>
  <si>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</si>
  <si>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</si>
  <si>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</si>
  <si>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</si>
  <si>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</si>
  <si>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</si>
  <si>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</si>
  <si>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</si>
  <si>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</si>
  <si>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</si>
  <si>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</si>
  <si>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</si>
  <si>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</si>
  <si>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</si>
  <si>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</si>
  <si>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</si>
  <si>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</si>
  <si>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</si>
  <si>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</si>
  <si>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</si>
  <si>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</si>
  <si>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</si>
  <si>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</si>
  <si>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</si>
  <si>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</si>
  <si>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</si>
  <si>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</si>
  <si>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</si>
  <si>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</si>
  <si>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</si>
  <si>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</si>
  <si>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</si>
  <si>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</si>
  <si>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</si>
  <si>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</si>
  <si>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</si>
  <si>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</si>
  <si>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</si>
  <si>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</si>
  <si>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</si>
  <si>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</si>
  <si>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</si>
  <si>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</si>
  <si>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</si>
  <si>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</si>
  <si>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</si>
  <si>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</si>
  <si>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</si>
  <si>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</si>
  <si>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</si>
  <si>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</si>
  <si>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</si>
  <si>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</si>
  <si>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</si>
  <si>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</si>
  <si>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</si>
  <si>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</si>
  <si>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</si>
  <si>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</si>
  <si>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</si>
  <si>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</si>
  <si>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</si>
  <si>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</si>
  <si>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</si>
  <si>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</si>
  <si>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</si>
  <si>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</si>
  <si>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</si>
  <si>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</si>
  <si>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</si>
  <si>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</si>
  <si>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</si>
  <si>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</si>
  <si>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</si>
  <si>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</si>
  <si>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</si>
  <si>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</si>
  <si>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</si>
  <si>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</si>
  <si>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</si>
  <si>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</si>
  <si>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</si>
  <si>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</si>
  <si>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</si>
  <si>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</si>
  <si>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</si>
  <si>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</si>
  <si>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</si>
  <si>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</si>
  <si>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</si>
  <si>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</si>
  <si>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</si>
  <si>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</si>
  <si>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</si>
  <si>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</si>
  <si>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</si>
  <si>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</si>
  <si>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</si>
  <si>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</si>
  <si>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</si>
  <si>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</si>
  <si>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</si>
  <si>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</si>
  <si>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</si>
  <si>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</si>
  <si>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</si>
  <si>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</si>
  <si>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</si>
  <si>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</si>
  <si>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</si>
  <si>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</si>
  <si>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</si>
  <si>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</si>
  <si>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</si>
  <si>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</si>
  <si>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</si>
  <si>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</si>
  <si>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</si>
  <si>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</si>
  <si>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</si>
  <si>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</si>
  <si>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</si>
  <si>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</si>
  <si>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</si>
  <si>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</si>
  <si>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</si>
  <si>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</si>
  <si>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</si>
  <si>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</si>
  <si>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</si>
  <si>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</si>
  <si>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</si>
  <si>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</si>
  <si>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</si>
  <si>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</si>
  <si>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</si>
  <si>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</si>
  <si>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</si>
  <si>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</si>
  <si>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</si>
  <si>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</si>
  <si>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</si>
  <si>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</si>
  <si>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</si>
  <si>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</si>
  <si>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</si>
  <si>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</si>
  <si>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</si>
  <si>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</si>
  <si>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</si>
  <si>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</si>
  <si>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</si>
  <si>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</si>
  <si>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</si>
  <si>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</si>
  <si>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</si>
  <si>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</si>
  <si>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</si>
  <si>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</si>
  <si>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</si>
  <si>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</si>
  <si>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</si>
  <si>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</si>
  <si>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</si>
  <si>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</si>
  <si>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</si>
  <si>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</si>
  <si>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</si>
  <si>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</si>
  <si>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</si>
  <si>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</si>
  <si>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</si>
  <si>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</si>
  <si>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</si>
  <si>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</si>
  <si>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</si>
  <si>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</si>
  <si>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</si>
  <si>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</si>
  <si>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</si>
  <si>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</si>
  <si>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</si>
  <si>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</si>
  <si>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</si>
  <si>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</si>
  <si>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</si>
  <si>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</si>
  <si>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</si>
  <si>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</si>
  <si>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</si>
  <si>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</si>
  <si>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</si>
  <si>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</si>
  <si>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</si>
  <si>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</si>
  <si>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</si>
  <si>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</si>
  <si>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</si>
  <si>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</si>
  <si>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</si>
  <si>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</si>
  <si>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</si>
  <si>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</si>
  <si>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</si>
  <si>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</si>
  <si>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</si>
  <si>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</si>
  <si>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</si>
  <si>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</si>
  <si>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</si>
  <si>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</si>
  <si>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</si>
  <si>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</si>
  <si>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</si>
  <si>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</si>
  <si>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</si>
  <si>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</si>
  <si>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</si>
  <si>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</si>
  <si>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</si>
  <si>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</si>
  <si>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</si>
  <si>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</si>
  <si>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</si>
  <si>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</si>
  <si>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</si>
  <si>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</si>
  <si>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</si>
  <si>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</si>
  <si>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</si>
  <si>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</si>
  <si>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</si>
  <si>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</si>
  <si>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</si>
  <si>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</si>
  <si>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</si>
  <si>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</si>
  <si>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</si>
  <si>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</si>
  <si>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</si>
  <si>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</si>
  <si>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</si>
  <si>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</si>
  <si>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</si>
  <si>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</si>
  <si>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</si>
  <si>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</si>
  <si>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</si>
  <si>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</si>
  <si>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</si>
  <si>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</si>
  <si>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</si>
  <si>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</si>
  <si>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</si>
  <si>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</si>
  <si>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</si>
  <si>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</si>
  <si>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</si>
  <si>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</si>
  <si>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</si>
  <si>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</si>
  <si>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</si>
  <si>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</si>
  <si>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</si>
  <si>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</si>
  <si>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</si>
  <si>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</si>
  <si>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</si>
  <si>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</si>
  <si>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</si>
  <si>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</si>
  <si>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</si>
  <si>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</si>
  <si>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</si>
  <si>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</si>
  <si>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</si>
  <si>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</si>
  <si>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</si>
  <si>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</si>
  <si>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</si>
  <si>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</si>
  <si>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</si>
  <si>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</si>
  <si>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</si>
  <si>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</si>
  <si>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</si>
  <si>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</si>
  <si>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</si>
  <si>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</si>
  <si>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</si>
  <si>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</si>
  <si>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</si>
  <si>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</si>
  <si>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</si>
  <si>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</si>
  <si>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</si>
  <si>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</si>
  <si>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</si>
  <si>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</si>
  <si>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</si>
  <si>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</si>
  <si>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</si>
  <si>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</si>
  <si>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</si>
  <si>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</si>
  <si>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</si>
  <si>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</si>
  <si>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</si>
  <si>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</si>
  <si>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</si>
  <si>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</si>
  <si>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</si>
  <si>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</si>
  <si>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</si>
  <si>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</si>
  <si>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</si>
  <si>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</si>
  <si>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</si>
  <si>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</si>
  <si>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</si>
  <si>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</si>
  <si>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</si>
  <si>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</si>
  <si>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</si>
  <si>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</si>
  <si>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</si>
  <si>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</si>
  <si>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</si>
  <si>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</si>
  <si>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</si>
  <si>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</si>
  <si>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</si>
  <si>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</si>
  <si>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</si>
  <si>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</si>
  <si>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</si>
  <si>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</si>
  <si>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</si>
  <si>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</si>
  <si>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</si>
  <si>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</si>
  <si>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</si>
  <si>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</si>
  <si>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</si>
  <si>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</si>
  <si>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</si>
  <si>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</si>
  <si>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</si>
  <si>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</si>
  <si>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</si>
  <si>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</si>
  <si>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</si>
  <si>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</si>
  <si>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</si>
  <si>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</si>
  <si>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</si>
  <si>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</si>
  <si>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</si>
  <si>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</si>
  <si>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</si>
  <si>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</si>
  <si>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</si>
  <si>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</si>
  <si>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</si>
  <si>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</si>
  <si>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</si>
  <si>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</si>
  <si>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</si>
  <si>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</si>
  <si>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</si>
  <si>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</si>
  <si>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</si>
  <si>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</si>
  <si>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</si>
  <si>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</si>
  <si>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</si>
  <si>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</si>
  <si>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</si>
  <si>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</si>
  <si>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</si>
  <si>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</si>
  <si>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</si>
  <si>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</si>
  <si>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</si>
  <si>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</si>
  <si>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</si>
  <si>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</si>
  <si>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</si>
  <si>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</si>
  <si>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</si>
  <si>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</si>
  <si>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</si>
  <si>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</si>
  <si>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</si>
  <si>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</si>
  <si>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</si>
  <si>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</si>
  <si>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</si>
  <si>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</si>
  <si>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</si>
  <si>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</si>
  <si>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</si>
  <si>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</si>
  <si>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</si>
  <si>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</si>
  <si>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</si>
  <si>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</si>
  <si>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</si>
  <si>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</si>
  <si>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</si>
  <si>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</si>
  <si>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</si>
  <si>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</si>
  <si>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</si>
  <si>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</si>
  <si>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</si>
  <si>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</si>
  <si>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</si>
  <si>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</si>
  <si>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</si>
  <si>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</si>
  <si>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</si>
  <si>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</si>
  <si>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</si>
  <si>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</si>
  <si>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</si>
  <si>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</si>
  <si>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</si>
  <si>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</si>
  <si>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</si>
  <si>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</si>
  <si>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</si>
  <si>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</si>
  <si>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</si>
  <si>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</si>
  <si>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</si>
  <si>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</si>
  <si>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</si>
  <si>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</si>
  <si>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</si>
  <si>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</si>
  <si>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</si>
  <si>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</si>
  <si>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</si>
  <si>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</si>
  <si>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</si>
  <si>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</si>
  <si>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</si>
  <si>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</si>
  <si>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</si>
  <si>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</si>
  <si>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</si>
  <si>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</si>
  <si>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</si>
  <si>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</si>
  <si>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</si>
  <si>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</si>
  <si>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</si>
  <si>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</si>
  <si>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</si>
  <si>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</si>
  <si>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</si>
  <si>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</si>
  <si>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</si>
  <si>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</si>
  <si>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</si>
  <si>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</si>
  <si>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</si>
  <si>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</si>
  <si>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</si>
  <si>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</si>
  <si>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</si>
  <si>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</si>
  <si>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</si>
  <si>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</si>
  <si>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</si>
  <si>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</si>
  <si>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</si>
  <si>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</si>
  <si>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</si>
  <si>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</si>
  <si>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</si>
  <si>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</si>
  <si>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</si>
  <si>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</si>
  <si>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</si>
  <si>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</si>
  <si>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</si>
  <si>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</si>
  <si>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</si>
  <si>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</si>
  <si>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</si>
  <si>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</si>
  <si>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</si>
  <si>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</si>
  <si>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</si>
  <si>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</si>
  <si>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</si>
  <si>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</si>
  <si>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</si>
  <si>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</si>
  <si>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</si>
  <si>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</si>
  <si>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</si>
  <si>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</si>
  <si>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</si>
  <si>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</si>
  <si>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</si>
  <si>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</si>
  <si>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</si>
  <si>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</si>
  <si>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</si>
  <si>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</si>
  <si>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</si>
  <si>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</si>
  <si>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</si>
  <si>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</si>
  <si>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</si>
  <si>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</si>
  <si>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</si>
  <si>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</si>
  <si>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</si>
  <si>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</si>
  <si>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</si>
  <si>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</si>
  <si>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</si>
  <si>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</si>
  <si>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</si>
  <si>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</si>
  <si>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</si>
  <si>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</si>
  <si>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</si>
  <si>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</si>
  <si>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</si>
  <si>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</si>
  <si>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</si>
  <si>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</si>
  <si>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</si>
  <si>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</si>
  <si>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</si>
  <si>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</si>
  <si>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</si>
  <si>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</si>
  <si>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</si>
  <si>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</si>
  <si>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</si>
  <si>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</si>
  <si>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</si>
  <si>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</si>
  <si>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</si>
  <si>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</si>
  <si>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</si>
  <si>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</si>
  <si>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</si>
  <si>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</si>
  <si>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</si>
  <si>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</si>
  <si>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</si>
  <si>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</si>
  <si>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</si>
  <si>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</si>
  <si>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</si>
  <si>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</si>
  <si>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</si>
  <si>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</si>
  <si>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</si>
  <si>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</si>
  <si>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</si>
  <si>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</si>
  <si>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</si>
  <si>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</si>
  <si>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</si>
  <si>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</si>
  <si>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</si>
  <si>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</si>
  <si>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</si>
  <si>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</si>
  <si>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</si>
  <si>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</si>
  <si>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</si>
  <si>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</si>
  <si>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</si>
  <si>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</si>
  <si>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</si>
  <si>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</si>
  <si>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</si>
  <si>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</si>
  <si>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</si>
  <si>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</si>
  <si>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</si>
  <si>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</si>
  <si>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</si>
  <si>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</si>
  <si>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</si>
  <si>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</si>
  <si>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</si>
  <si>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</si>
  <si>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</si>
  <si>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</si>
  <si>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</si>
  <si>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</si>
  <si>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</si>
  <si>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</si>
  <si>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</si>
  <si>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</si>
  <si>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</si>
  <si>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</si>
  <si>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</si>
  <si>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</si>
  <si>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</si>
  <si>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</si>
  <si>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</si>
  <si>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</si>
  <si>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</si>
  <si>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</si>
  <si>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</si>
  <si>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</si>
  <si>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</si>
  <si>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</si>
  <si>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</si>
  <si>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</si>
  <si>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</si>
  <si>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</si>
  <si>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</si>
  <si>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</si>
  <si>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</si>
  <si>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</si>
  <si>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</si>
  <si>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</si>
  <si>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</si>
  <si>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</si>
  <si>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</si>
  <si>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</si>
  <si>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</si>
  <si>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</si>
  <si>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</si>
  <si>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</si>
  <si>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</si>
  <si>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</si>
  <si>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</si>
  <si>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</si>
  <si>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</si>
  <si>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</si>
  <si>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</si>
  <si>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</si>
  <si>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</si>
  <si>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</si>
  <si>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</si>
  <si>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</si>
  <si>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</si>
  <si>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</si>
  <si>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</si>
  <si>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</si>
  <si>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</si>
  <si>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</si>
  <si>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</si>
  <si>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</si>
  <si>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</si>
  <si>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</si>
  <si>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</si>
  <si>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</si>
  <si>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</si>
  <si>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</si>
  <si>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</si>
  <si>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</si>
  <si>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</si>
  <si>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</si>
  <si>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</si>
  <si>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</si>
  <si>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</si>
  <si>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</si>
  <si>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</si>
  <si>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</si>
  <si>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</si>
  <si>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</si>
  <si>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</si>
  <si>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</si>
  <si>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</si>
  <si>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</si>
  <si>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</si>
  <si>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</si>
  <si>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</si>
  <si>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</si>
  <si>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</si>
  <si>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</si>
  <si>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</si>
  <si>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</si>
  <si>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</si>
  <si>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</si>
  <si>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</si>
  <si>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</si>
  <si>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</si>
  <si>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</si>
  <si>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</si>
  <si>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</si>
  <si>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</si>
  <si>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</si>
  <si>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</si>
  <si>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</si>
  <si>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</si>
  <si>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</si>
  <si>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</si>
  <si>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</si>
  <si>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</si>
  <si>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</si>
  <si>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</si>
  <si>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</si>
  <si>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</si>
  <si>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</si>
  <si>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</si>
  <si>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</si>
  <si>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</si>
  <si>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</si>
  <si>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</si>
  <si>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</si>
  <si>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</si>
  <si>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</si>
  <si>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</si>
  <si>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</si>
  <si>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</si>
  <si>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</si>
  <si>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</si>
  <si>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</si>
  <si>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</si>
  <si>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</si>
  <si>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</si>
  <si>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</si>
  <si>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</si>
  <si>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</si>
  <si>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</si>
  <si>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</si>
  <si>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</si>
  <si>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</si>
  <si>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</si>
  <si>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</si>
  <si>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</si>
  <si>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</si>
  <si>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</si>
  <si>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</si>
  <si>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</si>
  <si>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</si>
  <si>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</si>
  <si>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</si>
  <si>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</si>
  <si>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</si>
  <si>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</si>
  <si>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</si>
  <si>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</si>
  <si>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</si>
  <si>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</si>
  <si>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</si>
  <si>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</si>
  <si>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</si>
  <si>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</si>
  <si>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</si>
  <si>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</si>
  <si>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</si>
  <si>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</si>
  <si>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</si>
  <si>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</si>
  <si>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</si>
  <si>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</si>
  <si>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</si>
  <si>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</si>
  <si>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</si>
  <si>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</si>
  <si>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</si>
  <si>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</si>
  <si>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</si>
  <si>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</si>
  <si>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</si>
  <si>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</si>
  <si>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</si>
  <si>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</si>
  <si>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</si>
  <si>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</si>
  <si>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</si>
  <si>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</si>
  <si>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</si>
  <si>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</si>
  <si>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</si>
  <si>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</si>
  <si>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</si>
  <si>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</si>
  <si>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</si>
  <si>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</si>
  <si>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</si>
  <si>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</si>
  <si>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</si>
  <si>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</si>
  <si>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</si>
  <si>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</si>
  <si>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</si>
  <si>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</si>
  <si>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</si>
  <si>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</si>
  <si>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</si>
  <si>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</si>
  <si>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</si>
  <si>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</si>
  <si>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</si>
  <si>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</si>
  <si>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</si>
  <si>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</si>
  <si>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</si>
  <si>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</si>
  <si>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</si>
  <si>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</si>
  <si>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</si>
  <si>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</si>
  <si>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</si>
  <si>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</si>
  <si>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</si>
  <si>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</si>
  <si>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</si>
  <si>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</si>
  <si>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</si>
  <si>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</si>
  <si>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</si>
  <si>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</si>
  <si>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</si>
  <si>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</si>
  <si>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</si>
  <si>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</si>
  <si>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</si>
  <si>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</si>
  <si>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</si>
  <si>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</si>
  <si>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</si>
  <si>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</si>
  <si>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</si>
  <si>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</si>
  <si>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</si>
  <si>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</si>
  <si>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</si>
  <si>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</si>
  <si>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</si>
  <si>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</si>
  <si>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</si>
  <si>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</si>
  <si>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</si>
  <si>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</si>
  <si>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</si>
  <si>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</si>
  <si>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</si>
  <si>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</si>
  <si>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</si>
  <si>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</si>
  <si>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</si>
  <si>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</si>
  <si>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</si>
  <si>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</si>
  <si>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</si>
  <si>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</si>
  <si>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</si>
  <si>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</si>
  <si>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</si>
  <si>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</si>
  <si>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</si>
  <si>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</si>
  <si>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</si>
  <si>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</si>
  <si>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</si>
  <si>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</si>
  <si>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</si>
  <si>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</si>
  <si>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</si>
  <si>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</si>
  <si>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</si>
  <si>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</si>
  <si>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</si>
  <si>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</si>
  <si>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</si>
  <si>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</si>
  <si>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</si>
  <si>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</si>
  <si>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</si>
  <si>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</si>
  <si>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</si>
  <si>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</si>
  <si>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</si>
  <si>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</si>
  <si>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</si>
  <si>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</si>
  <si>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</si>
  <si>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</si>
  <si>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</si>
  <si>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</si>
  <si>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</si>
  <si>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</si>
  <si>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</si>
  <si>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</si>
  <si>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</si>
  <si>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</si>
  <si>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</si>
  <si>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</si>
  <si>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</si>
  <si>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</si>
  <si>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</si>
  <si>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</si>
  <si>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</si>
  <si>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</si>
  <si>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</si>
  <si>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</si>
  <si>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</si>
  <si>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</si>
  <si>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</si>
  <si>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</si>
  <si>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</si>
  <si>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</si>
  <si>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</si>
  <si>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</si>
  <si>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</si>
  <si>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</si>
  <si>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</si>
  <si>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</si>
  <si>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</si>
  <si>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</si>
  <si>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</si>
  <si>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</si>
  <si>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</si>
  <si>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</si>
  <si>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</si>
  <si>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</si>
  <si>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</si>
  <si>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</si>
  <si>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</si>
  <si>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</si>
  <si>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</si>
  <si>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</si>
  <si>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</si>
  <si>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</si>
  <si>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</si>
  <si>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</si>
  <si>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</si>
  <si>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</si>
  <si>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</si>
  <si>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</si>
  <si>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</si>
  <si>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</si>
  <si>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</si>
  <si>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</si>
  <si>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</si>
  <si>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</si>
  <si>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</si>
  <si>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</si>
  <si>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</si>
  <si>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</si>
  <si>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</si>
  <si>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</si>
  <si>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</si>
  <si>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</si>
  <si>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</si>
  <si>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</si>
  <si>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</si>
  <si>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</si>
  <si>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</si>
  <si>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</si>
  <si>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</si>
  <si>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</si>
  <si>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</si>
  <si>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</si>
  <si>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</si>
  <si>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</si>
  <si>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</si>
  <si>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</si>
  <si>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</si>
  <si>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</si>
  <si>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</si>
  <si>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</si>
  <si>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</si>
  <si>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</si>
  <si>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</si>
  <si>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</si>
  <si>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</si>
  <si>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</si>
  <si>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</si>
  <si>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</si>
  <si>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</si>
  <si>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</si>
  <si>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</si>
  <si>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</si>
  <si>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</si>
  <si>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</si>
  <si>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</si>
  <si>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</si>
  <si>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</si>
  <si>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</si>
  <si>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</si>
  <si>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</si>
  <si>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</si>
  <si>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</si>
  <si>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</si>
  <si>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</si>
  <si>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</si>
  <si>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</si>
  <si>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</si>
  <si>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</si>
  <si>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</si>
  <si>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</si>
  <si>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</si>
  <si>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</si>
  <si>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</si>
  <si>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</si>
  <si>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</si>
  <si>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</si>
  <si>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</si>
  <si>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</si>
  <si>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</si>
  <si>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</si>
  <si>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</si>
  <si>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</si>
  <si>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</si>
  <si>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</si>
  <si>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</si>
  <si>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</si>
  <si>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</si>
  <si>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</si>
  <si>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</si>
  <si>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</si>
  <si>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</si>
  <si>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</si>
  <si>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</si>
  <si>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</si>
  <si>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</si>
  <si>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</si>
  <si>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</si>
  <si>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</si>
  <si>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</si>
  <si>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</si>
  <si>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</si>
  <si>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</si>
  <si>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</si>
  <si>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</si>
  <si>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</si>
  <si>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</si>
  <si>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</si>
  <si>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</si>
  <si>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</si>
  <si>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</si>
  <si>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</si>
  <si>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</si>
  <si>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</si>
  <si>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</si>
  <si>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</si>
  <si>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</si>
  <si>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</si>
  <si>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</si>
  <si>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</si>
  <si>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</si>
  <si>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</si>
  <si>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</si>
  <si>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</si>
  <si>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</si>
  <si>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</si>
  <si>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</si>
  <si>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</si>
  <si>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</si>
  <si>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</si>
  <si>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</si>
  <si>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</si>
  <si>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</si>
  <si>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</si>
  <si>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</si>
  <si>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</si>
  <si>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</si>
  <si>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</si>
  <si>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</si>
  <si>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</si>
  <si>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</si>
  <si>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</si>
  <si>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</si>
  <si>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</si>
  <si>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</si>
  <si>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</si>
  <si>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</si>
  <si>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</si>
  <si>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</si>
  <si>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</si>
  <si>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</si>
  <si>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</si>
  <si>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</si>
  <si>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</si>
  <si>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</si>
  <si>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</si>
  <si>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</si>
  <si>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</si>
  <si>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</si>
  <si>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</si>
  <si>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</si>
  <si>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</si>
  <si>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</si>
  <si>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</si>
  <si>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</si>
  <si>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</si>
  <si>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</si>
  <si>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</si>
  <si>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</si>
  <si>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</si>
  <si>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</si>
  <si>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</si>
  <si>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</si>
  <si>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</si>
  <si>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</si>
  <si>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</si>
  <si>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</si>
  <si>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</si>
  <si>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</si>
  <si>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</si>
  <si>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</si>
  <si>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</si>
  <si>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</si>
  <si>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</si>
  <si>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</si>
  <si>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</si>
  <si>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</si>
  <si>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</si>
  <si>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</si>
  <si>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</si>
  <si>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</si>
  <si>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</si>
  <si>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</si>
  <si>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</si>
  <si>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</si>
  <si>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</si>
  <si>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</si>
  <si>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</si>
  <si>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</si>
  <si>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</si>
  <si>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</si>
  <si>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</si>
  <si>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</si>
  <si>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</si>
  <si>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</si>
  <si>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</si>
  <si>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</si>
  <si>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</si>
  <si>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</si>
  <si>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</si>
  <si>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</si>
  <si>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</si>
  <si>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</si>
  <si>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</si>
  <si>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</si>
  <si>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</si>
  <si>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</si>
  <si>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</si>
  <si>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</si>
  <si>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</si>
  <si>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</si>
  <si>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</si>
  <si>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</si>
  <si>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</si>
  <si>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</si>
  <si>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</si>
  <si>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</si>
  <si>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</si>
  <si>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</si>
  <si>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</si>
  <si>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</si>
  <si>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</si>
  <si>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</si>
  <si>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</si>
  <si>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</si>
  <si>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</si>
  <si>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</si>
  <si>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</si>
  <si>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</si>
  <si>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</si>
  <si>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</si>
  <si>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</si>
  <si>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</si>
  <si>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</si>
  <si>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</si>
  <si>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</si>
  <si>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</si>
  <si>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</si>
  <si>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</si>
  <si>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</si>
  <si>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</si>
  <si>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</si>
  <si>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</si>
  <si>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</si>
  <si>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</si>
  <si>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</si>
  <si>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</si>
  <si>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</si>
  <si>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</si>
  <si>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</si>
  <si>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</si>
  <si>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</si>
  <si>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</si>
  <si>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</si>
  <si>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</si>
  <si>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</si>
  <si>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</si>
  <si>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</si>
  <si>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</si>
  <si>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</si>
  <si>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</si>
  <si>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</si>
  <si>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</si>
  <si>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</si>
  <si>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</si>
  <si>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</si>
  <si>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</si>
  <si>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</si>
  <si>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</si>
  <si>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</si>
  <si>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</si>
  <si>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</si>
  <si>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</si>
  <si>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</si>
  <si>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</si>
  <si>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</si>
  <si>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</si>
  <si>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</si>
  <si>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</si>
  <si>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</si>
  <si>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</si>
  <si>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</si>
  <si>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</si>
  <si>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</si>
  <si>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</si>
  <si>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</si>
  <si>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</si>
  <si>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</si>
  <si>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</si>
  <si>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</si>
  <si>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</si>
  <si>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</si>
  <si>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</si>
  <si>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</si>
  <si>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</si>
  <si>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</si>
  <si>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</si>
  <si>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</si>
  <si>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</si>
  <si>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</si>
  <si>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</si>
  <si>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</si>
  <si>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</si>
  <si>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</si>
  <si>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</si>
  <si>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</si>
  <si>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</si>
  <si>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</si>
  <si>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</si>
  <si>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</si>
  <si>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</si>
  <si>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</si>
  <si>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</si>
  <si>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</si>
  <si>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</si>
  <si>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</si>
  <si>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</si>
  <si>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</si>
  <si>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</si>
  <si>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</si>
  <si>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</si>
  <si>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</si>
  <si>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</si>
  <si>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</si>
  <si>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</si>
  <si>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</si>
  <si>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</si>
  <si>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</si>
  <si>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</si>
  <si>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</si>
  <si>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</si>
  <si>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</si>
  <si>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</si>
  <si>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</si>
  <si>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</si>
  <si>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</si>
  <si>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</si>
  <si>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</si>
  <si>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</si>
  <si>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</si>
  <si>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</si>
  <si>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</si>
  <si>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</si>
  <si>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</si>
  <si>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</si>
  <si>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</si>
  <si>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</si>
  <si>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</si>
  <si>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</si>
  <si>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</si>
  <si>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</si>
  <si>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</si>
  <si>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</si>
  <si>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</si>
  <si>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</si>
  <si>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</si>
  <si>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</si>
  <si>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</si>
  <si>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</si>
  <si>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</si>
  <si>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</si>
  <si>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</si>
  <si>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</si>
  <si>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</si>
  <si>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</si>
  <si>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</si>
  <si>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</si>
  <si>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</si>
  <si>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</si>
  <si>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</si>
  <si>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</si>
  <si>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</si>
  <si>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</si>
  <si>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</si>
  <si>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</si>
  <si>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</si>
  <si>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</si>
  <si>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</si>
  <si>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</si>
  <si>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</si>
  <si>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</si>
  <si>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</si>
  <si>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</si>
  <si>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</si>
  <si>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</si>
  <si>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</si>
  <si>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</si>
  <si>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</si>
  <si>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</si>
  <si>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</si>
  <si>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</si>
  <si>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</si>
  <si>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</si>
  <si>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</si>
  <si>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</si>
  <si>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</si>
  <si>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</si>
  <si>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</si>
  <si>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</si>
  <si>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</si>
  <si>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</si>
  <si>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</si>
  <si>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</si>
  <si>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</si>
  <si>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</si>
  <si>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</si>
  <si>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</si>
  <si>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</si>
  <si>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</si>
  <si>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</si>
  <si>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</si>
  <si>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</si>
  <si>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</si>
  <si>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</si>
  <si>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</si>
  <si>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</si>
  <si>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</si>
  <si>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</si>
  <si>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</si>
  <si>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</si>
  <si>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</si>
  <si>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</si>
  <si>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</si>
  <si>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</si>
  <si>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</si>
  <si>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</si>
  <si>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</si>
  <si>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</si>
  <si>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</si>
  <si>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</si>
  <si>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</si>
  <si>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</si>
  <si>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</si>
  <si>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</si>
  <si>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</si>
  <si>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</si>
  <si>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</si>
  <si>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</si>
  <si>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</si>
  <si>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</si>
  <si>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</si>
  <si>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</si>
  <si>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</si>
  <si>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</si>
  <si>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</si>
  <si>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</si>
  <si>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</si>
  <si>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</si>
  <si>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</si>
  <si>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</si>
  <si>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</si>
  <si>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</si>
  <si>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</si>
  <si>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</si>
  <si>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</si>
  <si>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</si>
  <si>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</si>
  <si>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</si>
  <si>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</si>
  <si>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</si>
  <si>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</si>
  <si>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</si>
  <si>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</si>
  <si>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</si>
  <si>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</si>
  <si>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</si>
  <si>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</si>
  <si>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</si>
  <si>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</si>
  <si>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</si>
  <si>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</si>
  <si>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</si>
  <si>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</si>
  <si>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</si>
  <si>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</si>
  <si>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</si>
  <si>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</si>
  <si>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</si>
  <si>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</si>
  <si>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</si>
  <si>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</si>
  <si>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</si>
  <si>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</si>
  <si>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</si>
  <si>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</si>
  <si>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</si>
  <si>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</si>
  <si>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</si>
  <si>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</si>
  <si>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</si>
  <si>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</si>
  <si>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</si>
  <si>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</si>
  <si>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</si>
  <si>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</si>
  <si>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</si>
  <si>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</si>
  <si>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</si>
  <si>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</si>
  <si>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</si>
  <si>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</si>
  <si>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</si>
  <si>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</si>
  <si>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</si>
  <si>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</si>
  <si>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</si>
  <si>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</si>
  <si>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</si>
  <si>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</si>
  <si>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</si>
  <si>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</si>
  <si>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</si>
  <si>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</si>
  <si>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</si>
  <si>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</si>
  <si>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</si>
  <si>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</si>
  <si>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</si>
  <si>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</si>
  <si>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</si>
  <si>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</si>
  <si>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</si>
  <si>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</si>
  <si>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</si>
  <si>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</si>
  <si>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</si>
  <si>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</si>
  <si>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</si>
  <si>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</si>
  <si>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</si>
  <si>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</si>
  <si>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</si>
  <si>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</si>
  <si>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</si>
  <si>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</si>
  <si>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</si>
  <si>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</si>
  <si>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</si>
  <si>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</si>
  <si>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</si>
  <si>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</si>
  <si>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</si>
  <si>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</si>
  <si>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</si>
  <si>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</si>
  <si>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</si>
  <si>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</si>
  <si>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</si>
  <si>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</si>
  <si>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</si>
  <si>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</si>
  <si>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</si>
  <si>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</si>
  <si>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</si>
  <si>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</si>
  <si>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</si>
  <si>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</si>
  <si>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</si>
  <si>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</si>
  <si>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</si>
  <si>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</si>
  <si>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</si>
  <si>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</si>
  <si>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</si>
  <si>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</si>
  <si>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</si>
  <si>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</si>
  <si>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</si>
  <si>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</si>
  <si>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</si>
  <si>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</si>
  <si>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</si>
  <si>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</si>
  <si>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</si>
  <si>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</si>
  <si>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</si>
  <si>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</si>
  <si>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</si>
  <si>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</si>
  <si>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</si>
  <si>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</si>
  <si>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</si>
  <si>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</si>
  <si>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</si>
  <si>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</si>
  <si>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</si>
  <si>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</si>
  <si>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</si>
  <si>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</si>
  <si>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</si>
  <si>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</si>
  <si>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</si>
  <si>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</si>
  <si>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</si>
  <si>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</si>
  <si>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</si>
  <si>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</si>
  <si>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</si>
  <si>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</si>
  <si>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</si>
  <si>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</si>
  <si>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</si>
  <si>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</si>
  <si>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</si>
  <si>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</si>
  <si>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</si>
  <si>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</si>
  <si>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</si>
  <si>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</si>
  <si>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</si>
  <si>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</si>
  <si>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</si>
  <si>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</si>
  <si>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</si>
  <si>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</si>
  <si>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</si>
  <si>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</si>
  <si>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</si>
  <si>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</si>
  <si>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</si>
  <si>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</si>
  <si>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</si>
  <si>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</si>
  <si>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</si>
  <si>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</si>
  <si>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</si>
  <si>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</si>
  <si>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</si>
  <si>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</si>
  <si>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</si>
  <si>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</si>
  <si>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</si>
  <si>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</si>
  <si>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</si>
  <si>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</si>
  <si>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</si>
  <si>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</si>
  <si>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</si>
  <si>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</si>
  <si>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</si>
  <si>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</si>
  <si>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</si>
  <si>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</si>
  <si>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</si>
  <si>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</si>
  <si>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</si>
  <si>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</si>
  <si>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</si>
  <si>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</si>
  <si>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</si>
  <si>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</si>
  <si>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</si>
  <si>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</si>
  <si>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</si>
  <si>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</si>
  <si>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</si>
  <si>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</si>
  <si>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</si>
  <si>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</si>
  <si>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</si>
  <si>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</si>
  <si>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</si>
  <si>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</si>
  <si>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</si>
  <si>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</si>
  <si>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</si>
  <si>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</si>
  <si>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</si>
  <si>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</si>
  <si>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</si>
  <si>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</si>
  <si>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</si>
  <si>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</si>
  <si>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</si>
  <si>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</si>
  <si>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</si>
  <si>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</si>
  <si>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</si>
  <si>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</si>
  <si>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</si>
  <si>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</si>
  <si>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</si>
  <si>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</si>
  <si>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</si>
  <si>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</si>
  <si>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</si>
  <si>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</si>
  <si>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</si>
  <si>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</si>
  <si>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</si>
  <si>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</si>
  <si>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</si>
  <si>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</si>
  <si>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</si>
  <si>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</si>
  <si>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</si>
  <si>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</si>
  <si>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</si>
  <si>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</si>
  <si>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</si>
  <si>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</si>
  <si>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</si>
  <si>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</si>
  <si>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</si>
  <si>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</si>
  <si>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</si>
  <si>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</si>
  <si>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</si>
  <si>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</si>
  <si>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</si>
  <si>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</si>
  <si>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</si>
  <si>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</si>
  <si>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</si>
  <si>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</si>
  <si>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</si>
  <si>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</si>
  <si>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</si>
  <si>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</si>
  <si>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</si>
  <si>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</si>
  <si>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</si>
  <si>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</si>
  <si>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</si>
  <si>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</si>
  <si>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</si>
  <si>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</si>
  <si>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</si>
  <si>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</si>
  <si>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</si>
  <si>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</si>
  <si>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</si>
  <si>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</si>
  <si>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</si>
  <si>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</si>
  <si>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</si>
  <si>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</si>
  <si>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</si>
  <si>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</si>
  <si>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</si>
  <si>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</si>
  <si>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</si>
  <si>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</si>
  <si>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</si>
  <si>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</si>
  <si>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</si>
  <si>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</si>
  <si>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</si>
  <si>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</si>
  <si>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</si>
  <si>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</si>
  <si>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</si>
  <si>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</si>
  <si>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</si>
  <si>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</si>
  <si>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</si>
  <si>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</si>
  <si>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</si>
  <si>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</si>
  <si>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</si>
  <si>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</si>
  <si>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</si>
  <si>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</si>
  <si>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</si>
  <si>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</si>
  <si>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</si>
  <si>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</si>
  <si>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</si>
  <si>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</si>
  <si>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</si>
  <si>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</si>
  <si>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</si>
  <si>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</si>
  <si>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</si>
  <si>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</si>
  <si>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</si>
  <si>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</si>
  <si>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</si>
  <si>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</si>
  <si>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</si>
  <si>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</si>
  <si>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</si>
  <si>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</si>
  <si>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</si>
  <si>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</si>
  <si>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</si>
  <si>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</si>
  <si>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</si>
  <si>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</si>
  <si>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</si>
  <si>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</si>
  <si>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</si>
  <si>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</si>
  <si>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</si>
  <si>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</si>
  <si>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</si>
  <si>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</si>
  <si>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</si>
  <si>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</si>
  <si>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</si>
  <si>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</si>
  <si>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</si>
  <si>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</si>
  <si>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</si>
  <si>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</si>
  <si>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</si>
  <si>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</si>
  <si>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</si>
  <si>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</si>
  <si>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</si>
  <si>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</si>
  <si>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</si>
  <si>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</si>
  <si>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</si>
  <si>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</si>
  <si>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</si>
  <si>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</si>
  <si>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</si>
  <si>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</si>
  <si>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</si>
  <si>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</si>
  <si>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</si>
  <si>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</si>
  <si>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</si>
  <si>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</si>
  <si>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</si>
  <si>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</si>
  <si>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</si>
  <si>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</si>
  <si>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</si>
  <si>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</si>
  <si>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</si>
  <si>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</si>
  <si>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</si>
  <si>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</si>
  <si>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</si>
  <si>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</si>
  <si>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</si>
  <si>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</si>
  <si>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</si>
  <si>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</si>
  <si>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</si>
  <si>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</si>
  <si>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</si>
  <si>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</si>
  <si>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</si>
  <si>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</si>
  <si>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</si>
  <si>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</si>
  <si>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</si>
  <si>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</si>
  <si>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</si>
  <si>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</si>
  <si>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</si>
  <si>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</si>
  <si>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</si>
  <si>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</si>
  <si>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</si>
  <si>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</si>
  <si>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</si>
  <si>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</si>
  <si>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</si>
  <si>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</si>
  <si>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</si>
  <si>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</si>
  <si>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</si>
  <si>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</si>
  <si>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</si>
  <si>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</si>
  <si>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</si>
  <si>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</si>
  <si>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</si>
  <si>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</si>
  <si>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</si>
  <si>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</si>
  <si>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</si>
  <si>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</si>
  <si>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</si>
  <si>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</si>
  <si>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</si>
  <si>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</si>
  <si>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</si>
  <si>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</si>
  <si>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</si>
  <si>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</si>
  <si>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</si>
  <si>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</si>
  <si>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</si>
  <si>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</si>
  <si>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</si>
  <si>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</si>
  <si>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</si>
  <si>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</si>
  <si>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</si>
  <si>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</si>
  <si>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</si>
  <si>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</si>
  <si>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</si>
  <si>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</si>
  <si>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</si>
  <si>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</si>
  <si>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</si>
  <si>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</si>
  <si>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</si>
  <si>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</si>
  <si>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</si>
  <si>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</si>
  <si>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</si>
  <si>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</si>
  <si>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</si>
  <si>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</si>
  <si>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</si>
  <si>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</si>
  <si>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</si>
  <si>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</si>
  <si>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</si>
  <si>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</si>
  <si>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</si>
  <si>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</si>
  <si>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</si>
  <si>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</si>
  <si>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</si>
  <si>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</si>
  <si>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</si>
  <si>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</si>
  <si>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</si>
  <si>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</si>
  <si>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</si>
  <si>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</si>
  <si>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</si>
  <si>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</si>
  <si>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</si>
  <si>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</si>
  <si>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</si>
  <si>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</si>
  <si>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</si>
  <si>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</si>
  <si>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</si>
  <si>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</si>
  <si>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</si>
  <si>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</si>
  <si>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</si>
  <si>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</si>
  <si>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</si>
  <si>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</si>
  <si>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</si>
  <si>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</si>
  <si>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</si>
  <si>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</si>
  <si>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</si>
  <si>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</si>
  <si>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</si>
  <si>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</si>
  <si>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</si>
  <si>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</si>
  <si>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</si>
  <si>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</si>
  <si>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</si>
  <si>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</si>
  <si>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</si>
  <si>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</si>
  <si>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</si>
  <si>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</si>
  <si>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</si>
  <si>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</si>
  <si>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</si>
  <si>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</si>
  <si>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</si>
  <si>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</si>
  <si>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</si>
  <si>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</si>
  <si>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</si>
  <si>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</si>
  <si>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</si>
  <si>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</si>
  <si>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</si>
  <si>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</si>
  <si>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</si>
  <si>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</si>
  <si>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</si>
  <si>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</si>
  <si>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</si>
  <si>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</si>
  <si>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</si>
  <si>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</si>
  <si>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</si>
  <si>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</si>
  <si>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</si>
  <si>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</si>
  <si>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</si>
  <si>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</si>
  <si>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</si>
  <si>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</si>
  <si>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</si>
  <si>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</si>
  <si>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</si>
  <si>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</si>
  <si>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</si>
  <si>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</si>
  <si>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</si>
  <si>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</si>
  <si>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</si>
  <si>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</si>
  <si>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</si>
  <si>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</si>
  <si>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</si>
  <si>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</si>
  <si>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</si>
  <si>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</si>
  <si>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</si>
  <si>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</si>
  <si>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</si>
  <si>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</si>
  <si>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</si>
  <si>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</si>
  <si>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</si>
  <si>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</si>
  <si>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</si>
  <si>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</si>
  <si>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</si>
  <si>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</si>
  <si>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</si>
  <si>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</si>
  <si>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</si>
  <si>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</si>
  <si>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</si>
  <si>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</si>
  <si>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</si>
  <si>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</si>
  <si>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</si>
  <si>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</si>
  <si>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</si>
  <si>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</si>
  <si>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</si>
  <si>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</si>
  <si>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</si>
  <si>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</si>
  <si>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</si>
  <si>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</si>
  <si>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</si>
  <si>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</si>
  <si>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</si>
  <si>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</si>
  <si>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</si>
  <si>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</si>
  <si>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</si>
  <si>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</si>
  <si>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</si>
  <si>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</si>
  <si>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</si>
  <si>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</si>
  <si>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</si>
  <si>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</si>
  <si>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</si>
  <si>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</si>
  <si>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</si>
  <si>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</si>
  <si>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</si>
  <si>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</si>
  <si>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</si>
  <si>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</si>
  <si>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</si>
  <si>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</si>
  <si>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</si>
  <si>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</si>
  <si>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</si>
  <si>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</si>
  <si>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</si>
  <si>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</si>
  <si>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</si>
  <si>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</si>
  <si>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</si>
  <si>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</si>
  <si>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</si>
  <si>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</si>
  <si>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</si>
  <si>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</si>
  <si>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</si>
  <si>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</si>
  <si>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</si>
  <si>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</si>
  <si>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</si>
  <si>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</si>
  <si>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</si>
  <si>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</si>
  <si>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</si>
  <si>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</si>
  <si>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</si>
  <si>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</si>
  <si>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</si>
  <si>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</si>
  <si>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</si>
  <si>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</si>
  <si>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</si>
  <si>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</si>
  <si>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</si>
  <si>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</si>
  <si>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</si>
  <si>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</si>
  <si>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</si>
  <si>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</si>
  <si>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</si>
  <si>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</si>
  <si>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</si>
  <si>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</si>
  <si>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</si>
  <si>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</si>
  <si>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</si>
  <si>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</si>
  <si>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</si>
  <si>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</si>
  <si>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</si>
  <si>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</si>
  <si>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</si>
  <si>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</si>
  <si>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</si>
  <si>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</si>
  <si>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</si>
  <si>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</si>
  <si>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</si>
  <si>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</si>
  <si>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</si>
  <si>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</si>
  <si>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</si>
  <si>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</si>
  <si>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</si>
  <si>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</si>
  <si>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</si>
  <si>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</si>
  <si>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</si>
  <si>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</si>
  <si>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</si>
  <si>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</si>
  <si>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</si>
  <si>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</si>
  <si>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</si>
  <si>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</si>
  <si>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</si>
  <si>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</si>
  <si>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</si>
  <si>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</si>
  <si>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</si>
  <si>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</si>
  <si>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</si>
  <si>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</si>
  <si>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</si>
  <si>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</si>
  <si>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</si>
  <si>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</si>
  <si>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</si>
  <si>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</si>
  <si>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</si>
  <si>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</si>
  <si>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</si>
  <si>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</si>
  <si>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</si>
  <si>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</si>
  <si>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</si>
  <si>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</si>
  <si>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</si>
  <si>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</si>
  <si>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</si>
  <si>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</si>
  <si>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</si>
  <si>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</si>
  <si>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</si>
  <si>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</si>
  <si>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</si>
  <si>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</si>
  <si>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</si>
  <si>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</si>
  <si>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</si>
  <si>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</si>
  <si>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</si>
  <si>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</si>
  <si>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</si>
  <si>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</si>
  <si>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</si>
  <si>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</si>
  <si>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</si>
  <si>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</si>
  <si>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</si>
  <si>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</si>
  <si>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</si>
  <si>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</si>
  <si>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</si>
  <si>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</si>
  <si>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</si>
  <si>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</si>
  <si>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</si>
  <si>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</si>
  <si>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</si>
  <si>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</si>
  <si>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</si>
  <si>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</si>
  <si>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</si>
  <si>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</si>
  <si>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</si>
  <si>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</si>
  <si>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</si>
  <si>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</si>
  <si>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</si>
  <si>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</si>
  <si>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</si>
  <si>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</si>
  <si>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</si>
  <si>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</si>
  <si>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</si>
  <si>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</si>
  <si>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</si>
  <si>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</si>
  <si>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</si>
  <si>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</si>
  <si>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</si>
  <si>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</si>
  <si>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</si>
  <si>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</si>
  <si>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</si>
  <si>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</si>
  <si>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</si>
  <si>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</si>
  <si>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</si>
  <si>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</si>
  <si>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</si>
  <si>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</si>
  <si>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</si>
  <si>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</si>
  <si>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</si>
  <si>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</si>
  <si>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</si>
  <si>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</si>
  <si>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</si>
  <si>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</si>
  <si>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</si>
  <si>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</si>
  <si>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</si>
  <si>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</si>
  <si>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</si>
  <si>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</si>
  <si>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</si>
  <si>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</si>
  <si>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</si>
  <si>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</si>
  <si>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</si>
  <si>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</si>
  <si>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</si>
  <si>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</si>
  <si>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</si>
  <si>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</si>
  <si>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</si>
  <si>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</si>
  <si>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</si>
  <si>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</si>
  <si>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</si>
  <si>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</si>
  <si>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</si>
  <si>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</si>
  <si>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</si>
  <si>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</si>
  <si>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</si>
  <si>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</si>
  <si>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</si>
  <si>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</si>
  <si>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</si>
  <si>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</si>
  <si>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</si>
  <si>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</si>
  <si>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</si>
  <si>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</si>
  <si>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</si>
  <si>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</si>
  <si>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</si>
  <si>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</si>
  <si>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</si>
  <si>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</si>
  <si>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</si>
  <si>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</si>
  <si>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</si>
  <si>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</si>
  <si>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</si>
  <si>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</si>
  <si>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</si>
  <si>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</si>
  <si>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</si>
  <si>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</si>
  <si>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</si>
  <si>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</si>
  <si>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</si>
  <si>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</si>
  <si>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</si>
  <si>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</si>
  <si>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</si>
  <si>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</si>
  <si>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</si>
  <si>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</si>
  <si>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</si>
  <si>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</si>
  <si>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</si>
  <si>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</si>
  <si>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</si>
  <si>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</si>
  <si>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</si>
  <si>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</si>
  <si>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</si>
  <si>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</si>
  <si>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</si>
  <si>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</si>
  <si>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</si>
  <si>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</si>
  <si>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</si>
  <si>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</si>
  <si>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</si>
  <si>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</si>
  <si>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</si>
  <si>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</si>
  <si>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</si>
  <si>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</si>
  <si>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</si>
  <si>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</si>
  <si>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</si>
  <si>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</si>
  <si>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</si>
  <si>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</si>
  <si>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</si>
  <si>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</si>
  <si>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</si>
  <si>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</si>
  <si>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</si>
  <si>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</si>
  <si>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</si>
  <si>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</si>
  <si>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</si>
  <si>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</si>
  <si>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</si>
  <si>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</si>
  <si>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</si>
  <si>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</si>
  <si>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</si>
  <si>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</si>
  <si>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</si>
  <si>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</si>
  <si>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</si>
  <si>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</si>
  <si>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</si>
  <si>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</si>
  <si>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</si>
  <si>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</si>
  <si>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</si>
  <si>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</si>
  <si>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</si>
  <si>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</si>
  <si>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</si>
  <si>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</si>
  <si>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</si>
  <si>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</si>
  <si>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</si>
  <si>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</si>
  <si>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</si>
  <si>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</si>
  <si>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</si>
  <si>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</si>
  <si>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</si>
  <si>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</si>
  <si>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</si>
  <si>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</si>
  <si>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</si>
  <si>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</si>
  <si>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</si>
  <si>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</si>
  <si>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</si>
  <si>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</si>
  <si>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</si>
  <si>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</si>
  <si>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</si>
  <si>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</si>
  <si>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</si>
  <si>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</si>
  <si>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</si>
  <si>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</si>
  <si>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</si>
  <si>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</si>
  <si>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</si>
  <si>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</si>
  <si>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</si>
  <si>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</si>
  <si>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</si>
  <si>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</si>
  <si>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</si>
  <si>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</si>
  <si>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</si>
  <si>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</si>
  <si>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</si>
  <si>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</si>
  <si>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</si>
  <si>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</si>
  <si>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</si>
  <si>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</si>
  <si>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</si>
  <si>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</si>
  <si>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</si>
  <si>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</si>
  <si>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</si>
  <si>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</si>
  <si>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</si>
  <si>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</si>
  <si>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</si>
  <si>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</si>
  <si>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</si>
  <si>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</si>
  <si>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</si>
  <si>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</si>
  <si>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</si>
  <si>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</si>
  <si>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</si>
  <si>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</si>
  <si>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</si>
  <si>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</si>
  <si>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</si>
  <si>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</si>
  <si>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</si>
  <si>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</si>
  <si>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</si>
  <si>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</si>
  <si>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</si>
  <si>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</si>
  <si>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</si>
  <si>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</si>
  <si>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</si>
  <si>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</si>
  <si>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</si>
  <si>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</si>
  <si>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</si>
  <si>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</si>
  <si>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</si>
  <si>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</si>
  <si>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</si>
  <si>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</si>
  <si>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</si>
  <si>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</si>
  <si>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</si>
  <si>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</si>
  <si>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</si>
  <si>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</si>
  <si>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</si>
  <si>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</si>
  <si>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</si>
  <si>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</si>
  <si>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</si>
  <si>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</si>
  <si>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</si>
  <si>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</si>
  <si>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</si>
  <si>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</si>
  <si>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</si>
  <si>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</si>
  <si>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</si>
  <si>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</si>
  <si>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</si>
  <si>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</si>
  <si>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</si>
  <si>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</si>
  <si>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</si>
  <si>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</si>
  <si>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</si>
  <si>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</si>
  <si>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</si>
  <si>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</si>
  <si>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</si>
  <si>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</si>
  <si>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</si>
  <si>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</si>
  <si>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</si>
  <si>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</si>
  <si>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</si>
  <si>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</si>
  <si>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</si>
  <si>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</si>
  <si>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</si>
  <si>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</si>
  <si>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</si>
  <si>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</si>
  <si>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</si>
  <si>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</si>
  <si>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</si>
  <si>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</si>
  <si>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</si>
  <si>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</si>
  <si>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</si>
  <si>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</si>
  <si>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</si>
  <si>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</si>
  <si>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</si>
  <si>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</si>
  <si>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</si>
  <si>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</si>
  <si>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</si>
  <si>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</si>
  <si>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</si>
  <si>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</si>
  <si>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</si>
  <si>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</si>
  <si>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</si>
  <si>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</si>
  <si>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</si>
  <si>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</si>
  <si>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</si>
  <si>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</si>
  <si>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</si>
  <si>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</si>
  <si>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</si>
  <si>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</si>
  <si>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</si>
  <si>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</si>
  <si>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</si>
  <si>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</si>
  <si>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</si>
  <si>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</si>
  <si>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</si>
  <si>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</si>
  <si>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</si>
  <si>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</si>
  <si>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</si>
  <si>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</si>
  <si>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</si>
  <si>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</si>
  <si>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</si>
  <si>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</si>
  <si>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</si>
  <si>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</si>
  <si>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</si>
  <si>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</si>
  <si>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</si>
  <si>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</si>
  <si>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</si>
  <si>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</si>
  <si>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</si>
  <si>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</si>
  <si>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</si>
  <si>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</si>
  <si>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</si>
  <si>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</si>
  <si>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</si>
  <si>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</si>
  <si>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</si>
  <si>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</si>
  <si>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</si>
  <si>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</si>
  <si>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</si>
  <si>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</si>
  <si>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</si>
  <si>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</si>
  <si>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</si>
  <si>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</si>
  <si>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</si>
  <si>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</si>
  <si>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</si>
  <si>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</si>
  <si>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</si>
  <si>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</si>
  <si>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</si>
  <si>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</si>
  <si>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</si>
  <si>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</si>
  <si>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</si>
  <si>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</si>
  <si>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</si>
  <si>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</si>
  <si>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</si>
  <si>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</si>
  <si>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</si>
  <si>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</si>
  <si>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</si>
  <si>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</si>
  <si>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</si>
  <si>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</si>
  <si>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</si>
  <si>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</si>
  <si>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</si>
  <si>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</si>
  <si>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</si>
  <si>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</si>
  <si>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</si>
  <si>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</si>
  <si>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</si>
  <si>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</si>
  <si>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</si>
  <si>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</si>
  <si>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</si>
  <si>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</si>
  <si>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</si>
  <si>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</si>
  <si>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</si>
  <si>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</si>
  <si>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</si>
  <si>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</si>
  <si>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</si>
  <si>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</si>
  <si>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</si>
  <si>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</si>
  <si>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</si>
  <si>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</si>
  <si>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</si>
  <si>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</si>
  <si>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</si>
  <si>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</si>
  <si>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</si>
  <si>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</si>
  <si>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</si>
  <si>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</si>
  <si>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</si>
  <si>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</si>
  <si>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</si>
  <si>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</si>
  <si>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</si>
  <si>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</si>
  <si>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</si>
  <si>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</si>
  <si>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</si>
  <si>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</si>
  <si>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</si>
  <si>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</si>
  <si>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</si>
  <si>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</si>
  <si>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</si>
  <si>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</si>
  <si>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</si>
  <si>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</si>
  <si>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</si>
  <si>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</si>
  <si>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</si>
  <si>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</si>
  <si>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</si>
  <si>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</si>
  <si>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</si>
  <si>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</si>
  <si>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</si>
  <si>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</si>
  <si>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</si>
  <si>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</si>
  <si>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</si>
  <si>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</si>
  <si>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</si>
  <si>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</si>
  <si>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</si>
  <si>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</si>
  <si>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</si>
  <si>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</si>
  <si>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</si>
  <si>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</si>
  <si>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</si>
  <si>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</si>
  <si>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</si>
  <si>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</si>
  <si>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</si>
  <si>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</si>
  <si>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</si>
  <si>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</si>
  <si>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</si>
  <si>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</si>
  <si>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</si>
  <si>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</si>
  <si>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</si>
  <si>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</si>
  <si>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</si>
  <si>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</si>
  <si>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</si>
  <si>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</si>
  <si>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</si>
  <si>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</si>
  <si>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</si>
  <si>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</si>
  <si>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</si>
  <si>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</si>
  <si>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</si>
  <si>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</si>
  <si>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</si>
  <si>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</si>
  <si>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</si>
  <si>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</si>
  <si>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</si>
  <si>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</si>
  <si>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</si>
  <si>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</si>
  <si>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</si>
  <si>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</si>
  <si>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</si>
  <si>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</si>
  <si>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</si>
  <si>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</si>
  <si>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</si>
  <si>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</si>
  <si>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</si>
  <si>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</si>
  <si>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</si>
  <si>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</si>
  <si>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</si>
  <si>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</si>
  <si>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</si>
  <si>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</si>
  <si>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</si>
  <si>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</si>
  <si>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</si>
  <si>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</si>
  <si>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</si>
  <si>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</si>
  <si>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</si>
  <si>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</si>
  <si>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</si>
  <si>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</si>
  <si>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</si>
  <si>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</si>
  <si>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</si>
  <si>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</si>
  <si>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</si>
  <si>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</si>
  <si>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</si>
  <si>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</si>
  <si>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</si>
  <si>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</si>
  <si>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</si>
  <si>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</si>
  <si>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</si>
  <si>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</si>
  <si>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</si>
  <si>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</si>
  <si>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</si>
  <si>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</si>
  <si>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</si>
  <si>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</si>
  <si>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</si>
  <si>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</si>
  <si>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</si>
  <si>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</si>
  <si>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</si>
  <si>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</si>
  <si>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</si>
  <si>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</si>
  <si>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</si>
  <si>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</si>
  <si>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</si>
  <si>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</si>
  <si>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</si>
  <si>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</si>
  <si>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</si>
  <si>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</si>
  <si>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</si>
  <si>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</si>
  <si>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</si>
  <si>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</si>
  <si>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</si>
  <si>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</si>
  <si>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</si>
  <si>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</si>
  <si>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</si>
  <si>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</si>
  <si>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</si>
  <si>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</si>
  <si>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</si>
  <si>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</si>
  <si>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</si>
  <si>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</si>
  <si>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</si>
  <si>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</si>
  <si>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</si>
  <si>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</si>
  <si>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</si>
  <si>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</si>
  <si>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</si>
  <si>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</si>
  <si>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</si>
  <si>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</si>
  <si>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</si>
  <si>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</si>
  <si>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</si>
  <si>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</si>
  <si>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</si>
  <si>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</si>
  <si>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</si>
  <si>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</si>
  <si>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</si>
  <si>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</si>
  <si>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</si>
  <si>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</si>
  <si>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</si>
  <si>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</si>
  <si>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</si>
  <si>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</si>
  <si>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</si>
  <si>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</si>
  <si>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</si>
  <si>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</si>
  <si>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</si>
  <si>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</si>
  <si>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</si>
  <si>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</si>
  <si>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</si>
  <si>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</si>
  <si>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</si>
  <si>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</si>
  <si>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</si>
  <si>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</si>
  <si>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</si>
  <si>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</si>
  <si>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</si>
  <si>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</si>
  <si>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</si>
  <si>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</si>
  <si>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</si>
  <si>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</si>
  <si>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</si>
  <si>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</si>
  <si>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</si>
  <si>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</si>
  <si>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</si>
  <si>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</si>
  <si>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</si>
  <si>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</si>
  <si>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</si>
  <si>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</si>
  <si>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</si>
  <si>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</si>
  <si>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</si>
  <si>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</si>
  <si>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</si>
  <si>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</si>
  <si>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</si>
  <si>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</si>
  <si>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</si>
  <si>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</si>
  <si>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</si>
  <si>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</si>
  <si>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</si>
  <si>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</si>
  <si>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</si>
  <si>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</si>
  <si>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</si>
  <si>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</si>
  <si>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</si>
  <si>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</si>
  <si>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</si>
  <si>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</si>
  <si>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</si>
  <si>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</si>
  <si>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</si>
  <si>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</si>
  <si>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</si>
  <si>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</si>
  <si>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</si>
  <si>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</si>
  <si>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</si>
  <si>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</si>
  <si>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</si>
  <si>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</si>
  <si>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</si>
  <si>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</si>
  <si>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</si>
  <si>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</si>
  <si>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</si>
  <si>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</si>
  <si>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</si>
  <si>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</si>
  <si>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</si>
  <si>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</si>
  <si>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</si>
  <si>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</si>
  <si>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</si>
  <si>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</si>
  <si>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</si>
  <si>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</si>
  <si>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</si>
  <si>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</si>
  <si>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</si>
  <si>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</si>
  <si>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</si>
  <si>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</si>
  <si>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</si>
  <si>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</si>
  <si>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</si>
  <si>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</si>
  <si>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</si>
  <si>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</si>
  <si>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</si>
  <si>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</si>
  <si>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</si>
  <si>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</si>
  <si>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</si>
  <si>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</si>
  <si>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</si>
  <si>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</si>
  <si>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</si>
  <si>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</si>
  <si>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</si>
  <si>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</si>
  <si>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</si>
  <si>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</si>
  <si>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</si>
  <si>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</si>
  <si>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</si>
  <si>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</si>
  <si>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</si>
  <si>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</si>
  <si>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</si>
  <si>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</si>
  <si>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</si>
  <si>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</si>
  <si>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</si>
  <si>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</si>
  <si>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</si>
  <si>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</si>
  <si>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</si>
  <si>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</si>
  <si>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</si>
  <si>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</si>
  <si>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</si>
  <si>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</si>
  <si>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</si>
  <si>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</si>
  <si>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</si>
  <si>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</si>
  <si>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</si>
  <si>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</si>
  <si>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</si>
  <si>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</si>
  <si>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</si>
  <si>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</si>
  <si>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</si>
  <si>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</si>
  <si>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</si>
  <si>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</si>
  <si>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</si>
  <si>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</si>
  <si>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</si>
  <si>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</si>
  <si>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</si>
  <si>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</si>
  <si>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</si>
  <si>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</si>
  <si>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</si>
  <si>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</si>
  <si>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</si>
  <si>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</si>
  <si>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</si>
  <si>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</si>
  <si>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</si>
  <si>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</si>
  <si>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</si>
  <si>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</si>
  <si>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</si>
  <si>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</si>
  <si>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</si>
  <si>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</si>
  <si>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</si>
  <si>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</si>
  <si>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</si>
  <si>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</si>
  <si>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</si>
  <si>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</si>
  <si>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</si>
  <si>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</si>
  <si>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</si>
  <si>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</si>
  <si>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</si>
  <si>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</si>
  <si>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</si>
  <si>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</si>
  <si>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</si>
  <si>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</si>
  <si>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</si>
  <si>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</si>
  <si>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</si>
  <si>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</si>
  <si>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</si>
  <si>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</si>
  <si>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</si>
  <si>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</si>
  <si>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</si>
  <si>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</si>
  <si>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</si>
  <si>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</si>
  <si>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</si>
  <si>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</si>
  <si>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</si>
  <si>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</si>
  <si>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</si>
  <si>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</si>
  <si>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</si>
  <si>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</si>
  <si>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</si>
  <si>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</si>
  <si>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</si>
  <si>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</si>
  <si>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</si>
  <si>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</si>
  <si>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</si>
  <si>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</si>
  <si>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</si>
  <si>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</si>
  <si>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</si>
  <si>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</si>
  <si>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</si>
  <si>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</si>
  <si>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</si>
  <si>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</si>
  <si>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</si>
  <si>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</si>
  <si>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</si>
  <si>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</si>
  <si>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</si>
  <si>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</si>
  <si>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</si>
  <si>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</si>
  <si>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</si>
  <si>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</si>
  <si>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</si>
  <si>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</si>
  <si>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</si>
  <si>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</si>
  <si>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</si>
  <si>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</si>
  <si>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</si>
  <si>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</si>
  <si>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</si>
  <si>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</si>
  <si>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</si>
  <si>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</si>
  <si>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</si>
  <si>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</si>
  <si>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</si>
  <si>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</si>
  <si>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</si>
  <si>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</si>
  <si>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</si>
  <si>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</si>
  <si>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</si>
  <si>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</si>
  <si>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</si>
  <si>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</si>
  <si>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</si>
  <si>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</si>
  <si>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</si>
  <si>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</si>
  <si>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</si>
  <si>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</si>
  <si>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</si>
  <si>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</si>
  <si>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</si>
  <si>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</si>
  <si>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</si>
  <si>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</si>
  <si>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</si>
  <si>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</si>
  <si>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</si>
  <si>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</si>
  <si>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</si>
  <si>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</si>
  <si>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</si>
  <si>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</si>
  <si>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</si>
  <si>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</si>
  <si>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</si>
  <si>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</si>
  <si>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</si>
  <si>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</si>
  <si>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</si>
  <si>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</si>
  <si>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</si>
  <si>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</si>
  <si>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</si>
  <si>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</si>
  <si>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</si>
  <si>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</si>
  <si>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</si>
  <si>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</si>
  <si>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</si>
  <si>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</si>
  <si>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</si>
  <si>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</si>
  <si>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</si>
  <si>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</si>
  <si>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</si>
  <si>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</si>
  <si>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</si>
  <si>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</si>
  <si>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</si>
  <si>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</si>
  <si>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</si>
  <si>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</si>
  <si>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</si>
  <si>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</si>
  <si>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</si>
  <si>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</si>
  <si>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</si>
  <si>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</si>
  <si>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</si>
  <si>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</si>
  <si>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</si>
  <si>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</si>
  <si>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</si>
  <si>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</si>
  <si>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</si>
  <si>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</si>
  <si>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</si>
  <si>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</si>
  <si>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</si>
  <si>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</si>
  <si>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</si>
  <si>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</si>
  <si>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</si>
  <si>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</si>
  <si>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</si>
  <si>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</si>
  <si>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</si>
  <si>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</si>
  <si>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</si>
  <si>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</si>
  <si>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</si>
  <si>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</si>
  <si>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</si>
  <si>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</si>
  <si>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</si>
  <si>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</si>
  <si>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</si>
  <si>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</si>
  <si>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</si>
  <si>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</si>
  <si>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</si>
  <si>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</si>
  <si>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</si>
  <si>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</si>
  <si>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</si>
  <si>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</si>
  <si>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</si>
  <si>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</si>
  <si>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</si>
  <si>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</si>
  <si>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</si>
  <si>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</si>
  <si>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</si>
  <si>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</si>
  <si>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</si>
  <si>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</si>
  <si>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</si>
  <si>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</si>
  <si>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</si>
  <si>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</si>
  <si>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</si>
  <si>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</si>
  <si>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</si>
  <si>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</si>
  <si>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</si>
  <si>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</si>
  <si>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</si>
  <si>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</si>
  <si>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</si>
  <si>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</si>
  <si>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</si>
  <si>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</si>
  <si>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</si>
  <si>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</si>
  <si>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</si>
  <si>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</si>
  <si>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</si>
  <si>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</si>
  <si>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</si>
  <si>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</si>
  <si>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</si>
  <si>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</si>
  <si>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</si>
  <si>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</si>
  <si>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</si>
  <si>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</si>
  <si>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</si>
  <si>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</si>
  <si>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</si>
  <si>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</si>
  <si>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</si>
  <si>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</si>
  <si>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</si>
  <si>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</si>
  <si>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</si>
  <si>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</si>
  <si>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</si>
  <si>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</si>
  <si>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</si>
  <si>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</si>
  <si>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</si>
  <si>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</si>
  <si>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</si>
  <si>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</si>
  <si>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</si>
  <si>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</si>
  <si>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</si>
  <si>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</si>
  <si>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</si>
  <si>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</si>
  <si>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</si>
  <si>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</si>
  <si>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</si>
  <si>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</si>
  <si>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</si>
  <si>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</si>
  <si>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</si>
  <si>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</si>
  <si>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</si>
  <si>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</si>
  <si>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</si>
  <si>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</si>
  <si>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</si>
  <si>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</si>
  <si>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</si>
  <si>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</si>
  <si>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</si>
  <si>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</si>
  <si>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</si>
  <si>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</si>
  <si>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</si>
  <si>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</si>
  <si>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</si>
  <si>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</si>
  <si>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</si>
  <si>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</si>
  <si>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</si>
  <si>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</si>
  <si>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</si>
  <si>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</si>
  <si>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</si>
  <si>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</si>
  <si>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</si>
  <si>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</si>
  <si>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</si>
  <si>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</si>
  <si>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</si>
  <si>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</si>
  <si>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</si>
  <si>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</si>
  <si>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</si>
  <si>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</si>
  <si>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</si>
  <si>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</si>
  <si>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</si>
  <si>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</si>
  <si>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</si>
  <si>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</si>
  <si>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</si>
  <si>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</si>
  <si>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</si>
  <si>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</si>
  <si>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</si>
  <si>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</si>
  <si>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</si>
  <si>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</si>
  <si>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</si>
  <si>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</si>
  <si>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</si>
  <si>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</si>
  <si>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</si>
  <si>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</si>
  <si>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</si>
  <si>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</si>
  <si>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</si>
  <si>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</si>
  <si>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</si>
  <si>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</si>
  <si>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</si>
  <si>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</si>
  <si>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</si>
  <si>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</si>
  <si>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</si>
  <si>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</si>
  <si>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</si>
  <si>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</si>
  <si>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</si>
  <si>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</si>
  <si>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</si>
  <si>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</si>
  <si>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</si>
  <si>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</si>
  <si>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</si>
  <si>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</si>
  <si>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</si>
  <si>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</si>
  <si>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</si>
  <si>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</si>
  <si>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</si>
  <si>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</si>
  <si>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</si>
  <si>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</si>
  <si>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</si>
  <si>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</si>
  <si>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</si>
  <si>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</si>
  <si>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</si>
  <si>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</si>
  <si>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</si>
  <si>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</si>
  <si>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</si>
  <si>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</si>
  <si>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</si>
  <si>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</si>
  <si>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</si>
  <si>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</si>
  <si>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</si>
  <si>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</si>
  <si>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</si>
  <si>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</si>
  <si>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</si>
  <si>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</si>
  <si>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</si>
  <si>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</si>
  <si>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</si>
  <si>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</si>
  <si>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</si>
  <si>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</si>
  <si>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</si>
  <si>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</si>
  <si>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</si>
  <si>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</si>
  <si>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</si>
  <si>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</si>
  <si>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</si>
  <si>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</si>
  <si>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</si>
  <si>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</si>
  <si>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</si>
  <si>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</si>
  <si>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</si>
  <si>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</si>
  <si>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</si>
  <si>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</si>
  <si>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</si>
  <si>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</si>
  <si>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</si>
  <si>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</si>
  <si>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</si>
  <si>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</si>
  <si>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</si>
  <si>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</si>
  <si>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</si>
  <si>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</si>
  <si>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</si>
  <si>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</si>
  <si>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</si>
  <si>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</si>
  <si>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</si>
  <si>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</si>
  <si>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</si>
  <si>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</si>
  <si>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</si>
  <si>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</si>
  <si>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</si>
  <si>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</si>
  <si>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</si>
  <si>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</si>
  <si>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</si>
  <si>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</si>
  <si>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</si>
  <si>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</si>
  <si>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</si>
  <si>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</si>
  <si>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</si>
  <si>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</si>
  <si>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</si>
  <si>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</si>
  <si>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</si>
  <si>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</si>
  <si>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</si>
  <si>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</si>
  <si>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</si>
  <si>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</si>
  <si>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</si>
  <si>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</si>
  <si>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</si>
  <si>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</si>
  <si>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</si>
  <si>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</si>
  <si>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</si>
  <si>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</si>
  <si>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</si>
  <si>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</si>
  <si>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</si>
  <si>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</si>
  <si>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</si>
  <si>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</si>
  <si>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</si>
  <si>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</si>
  <si>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</si>
  <si>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</si>
  <si>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</si>
  <si>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</si>
  <si>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</si>
  <si>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</si>
  <si>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</si>
  <si>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</si>
  <si>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</si>
  <si>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</si>
  <si>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</si>
  <si>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</si>
  <si>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</si>
  <si>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</si>
  <si>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</si>
  <si>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</si>
  <si>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</si>
  <si>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</si>
  <si>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</si>
  <si>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</si>
  <si>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</si>
  <si>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</si>
  <si>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</si>
  <si>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</si>
  <si>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</si>
  <si>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</si>
  <si>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</si>
  <si>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</si>
  <si>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</si>
  <si>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</si>
  <si>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</si>
  <si>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</si>
  <si>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</si>
  <si>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</si>
  <si>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</si>
  <si>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</si>
  <si>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</si>
  <si>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</si>
  <si>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</si>
  <si>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</si>
  <si>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</si>
  <si>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</si>
  <si>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</si>
  <si>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</si>
  <si>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</si>
  <si>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</si>
  <si>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</si>
  <si>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</si>
  <si>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</si>
  <si>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</si>
  <si>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</si>
  <si>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</si>
  <si>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</si>
  <si>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</si>
  <si>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</si>
  <si>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</si>
  <si>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</si>
  <si>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</si>
  <si>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</si>
  <si>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</si>
  <si>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</si>
  <si>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</si>
  <si>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</si>
  <si>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</si>
  <si>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</si>
  <si>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</si>
  <si>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</si>
  <si>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</si>
  <si>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</si>
  <si>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</si>
  <si>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</si>
  <si>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</si>
  <si>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</si>
  <si>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</si>
  <si>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</si>
  <si>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</si>
  <si>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</si>
  <si>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</si>
  <si>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</si>
  <si>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</si>
  <si>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</si>
  <si>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</si>
  <si>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</si>
  <si>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</si>
  <si>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</si>
  <si>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</si>
  <si>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</si>
  <si>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</si>
  <si>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</si>
  <si>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</si>
  <si>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</si>
  <si>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</si>
  <si>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</si>
  <si>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</si>
  <si>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</si>
  <si>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</si>
  <si>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</si>
  <si>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</si>
  <si>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</si>
  <si>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</si>
  <si>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</si>
  <si>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</si>
  <si>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</si>
  <si>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</si>
  <si>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</si>
  <si>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</si>
  <si>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</si>
  <si>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</si>
  <si>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</si>
  <si>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</si>
  <si>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</si>
  <si>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</si>
  <si>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</si>
  <si>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</si>
  <si>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</si>
  <si>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</si>
  <si>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</si>
  <si>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</si>
  <si>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</si>
  <si>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</si>
  <si>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</si>
  <si>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</si>
  <si>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</si>
  <si>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</si>
  <si>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</si>
  <si>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</si>
  <si>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</si>
  <si>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</si>
  <si>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</si>
  <si>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</si>
  <si>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</si>
  <si>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</si>
  <si>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</si>
  <si>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</si>
  <si>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</si>
  <si>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</si>
  <si>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</si>
  <si>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</si>
  <si>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</si>
  <si>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</si>
  <si>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</si>
  <si>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</si>
  <si>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</si>
  <si>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</si>
  <si>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</si>
  <si>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</si>
  <si>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</si>
  <si>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</si>
  <si>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</si>
  <si>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</si>
  <si>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</si>
  <si>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</si>
  <si>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</si>
  <si>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</si>
  <si>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</si>
  <si>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</si>
  <si>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</si>
  <si>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</si>
  <si>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</si>
  <si>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</si>
  <si>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</si>
  <si>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</si>
  <si>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</si>
  <si>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</si>
  <si>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</si>
  <si>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</si>
  <si>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</si>
  <si>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</si>
  <si>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</si>
  <si>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</si>
  <si>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</si>
  <si>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</si>
  <si>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</si>
  <si>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</si>
  <si>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</si>
  <si>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</si>
  <si>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</si>
  <si>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</si>
  <si>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</si>
  <si>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</si>
  <si>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</si>
  <si>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</si>
  <si>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</si>
  <si>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</si>
  <si>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</si>
  <si>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</si>
  <si>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</si>
  <si>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</si>
  <si>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</si>
  <si>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</si>
  <si>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</si>
  <si>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</si>
  <si>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</si>
  <si>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</si>
  <si>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</si>
  <si>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</si>
  <si>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</si>
  <si>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</si>
  <si>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</si>
  <si>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</si>
  <si>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</si>
  <si>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</si>
  <si>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</si>
  <si>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</si>
  <si>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</si>
  <si>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</si>
  <si>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</si>
  <si>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</si>
  <si>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</si>
  <si>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</si>
  <si>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</si>
  <si>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</si>
  <si>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</si>
  <si>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</si>
  <si>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</si>
  <si>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</si>
  <si>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</si>
  <si>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</si>
  <si>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</si>
  <si>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</si>
  <si>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</si>
  <si>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</si>
  <si>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</si>
  <si>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</si>
  <si>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</si>
  <si>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</si>
  <si>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</si>
  <si>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</si>
  <si>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</si>
  <si>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</si>
  <si>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</si>
  <si>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</si>
  <si>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</si>
  <si>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</si>
  <si>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</si>
  <si>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</si>
  <si>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</si>
  <si>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</si>
  <si>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</si>
  <si>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</si>
  <si>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</si>
  <si>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</si>
  <si>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</si>
  <si>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</si>
  <si>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</si>
  <si>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</si>
  <si>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</si>
  <si>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</si>
  <si>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</si>
  <si>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</si>
  <si>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</si>
  <si>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</si>
  <si>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</si>
  <si>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</si>
  <si>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</si>
  <si>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</si>
  <si>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</si>
  <si>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</si>
  <si>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</si>
  <si>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</si>
  <si>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</si>
  <si>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</si>
  <si>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</si>
  <si>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</si>
  <si>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</si>
  <si>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</si>
  <si>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</si>
  <si>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</si>
  <si>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</si>
  <si>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</si>
  <si>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</si>
  <si>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</si>
  <si>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</si>
  <si>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</si>
  <si>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</si>
  <si>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</si>
  <si>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</si>
  <si>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</si>
  <si>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</si>
  <si>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</si>
  <si>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</si>
  <si>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</si>
  <si>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</si>
  <si>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</si>
  <si>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</si>
  <si>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</si>
  <si>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</si>
  <si>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</si>
  <si>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</si>
  <si>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</si>
  <si>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</si>
  <si>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</si>
  <si>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</si>
  <si>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</si>
  <si>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</si>
  <si>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</si>
  <si>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</si>
  <si>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</si>
  <si>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</si>
  <si>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</si>
  <si>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</si>
  <si>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</si>
  <si>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</si>
  <si>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</si>
  <si>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</si>
  <si>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</si>
  <si>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</si>
  <si>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</si>
  <si>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</si>
  <si>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</si>
  <si>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</si>
  <si>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</si>
  <si>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</si>
  <si>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</si>
  <si>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</si>
  <si>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</si>
  <si>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</si>
  <si>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</si>
  <si>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</si>
  <si>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</si>
  <si>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</si>
  <si>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</si>
  <si>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</si>
  <si>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</si>
  <si>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</si>
  <si>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</si>
  <si>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</si>
  <si>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</si>
  <si>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</si>
  <si>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</si>
  <si>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</si>
  <si>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</si>
  <si>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</si>
  <si>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</si>
  <si>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</si>
  <si>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</si>
  <si>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</si>
  <si>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</si>
  <si>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</si>
  <si>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</si>
  <si>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</si>
  <si>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</si>
  <si>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</si>
  <si>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</si>
  <si>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</si>
  <si>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</si>
  <si>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</si>
  <si>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</si>
  <si>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</si>
  <si>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</si>
  <si>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</si>
  <si>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</si>
  <si>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</si>
  <si>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</si>
  <si>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</si>
  <si>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</si>
  <si>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</si>
  <si>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</si>
  <si>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</si>
  <si>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</si>
  <si>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</si>
  <si>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</si>
  <si>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</si>
  <si>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</si>
  <si>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</si>
  <si>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</si>
  <si>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</si>
  <si>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</si>
  <si>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</si>
  <si>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</si>
  <si>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</si>
  <si>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</si>
  <si>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</si>
  <si>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</si>
  <si>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</si>
  <si>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</si>
  <si>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</si>
  <si>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</si>
  <si>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</si>
  <si>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</si>
  <si>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</si>
  <si>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</si>
  <si>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</si>
  <si>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</si>
  <si>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</si>
  <si>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</si>
  <si>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</si>
  <si>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</si>
  <si>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</si>
  <si>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</si>
  <si>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</si>
  <si>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</si>
  <si>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</si>
  <si>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</si>
  <si>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</si>
  <si>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</si>
  <si>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</si>
  <si>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</si>
  <si>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</si>
  <si>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</si>
  <si>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</si>
  <si>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</si>
  <si>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</si>
  <si>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</si>
  <si>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</si>
  <si>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</si>
  <si>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</si>
  <si>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</si>
  <si>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</si>
  <si>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</si>
  <si>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</si>
  <si>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</si>
  <si>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</si>
  <si>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</si>
  <si>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</si>
  <si>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</si>
  <si>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</si>
  <si>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</si>
  <si>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</si>
  <si>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</si>
  <si>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</si>
  <si>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</si>
  <si>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</si>
  <si>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</si>
  <si>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</si>
  <si>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</si>
  <si>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</si>
  <si>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</si>
  <si>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</si>
  <si>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</si>
  <si>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</si>
  <si>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</si>
  <si>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</si>
  <si>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</si>
  <si>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</si>
  <si>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</si>
  <si>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</si>
  <si>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</si>
  <si>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</si>
  <si>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</si>
  <si>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</si>
  <si>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</si>
  <si>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</si>
  <si>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</si>
  <si>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</si>
  <si>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</si>
  <si>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</si>
  <si>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</si>
  <si>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</si>
  <si>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</si>
  <si>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</si>
  <si>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</si>
  <si>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</si>
  <si>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</si>
  <si>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</si>
  <si>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</si>
  <si>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</si>
  <si>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</si>
  <si>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</si>
  <si>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</si>
  <si>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</si>
  <si>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</si>
  <si>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</si>
  <si>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</si>
  <si>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</si>
  <si>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</si>
  <si>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</si>
  <si>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</si>
  <si>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</si>
  <si>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</si>
  <si>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</si>
  <si>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</si>
  <si>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</si>
  <si>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</si>
  <si>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</si>
  <si>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</si>
  <si>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</si>
  <si>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</si>
  <si>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</si>
  <si>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</si>
  <si>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</si>
  <si>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</si>
  <si>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</si>
  <si>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</si>
  <si>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</si>
  <si>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</si>
  <si>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</si>
  <si>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</si>
  <si>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</si>
  <si>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</si>
  <si>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</si>
  <si>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</si>
  <si>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</si>
  <si>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</si>
  <si>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</si>
  <si>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</si>
  <si>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</si>
  <si>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</si>
  <si>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</si>
  <si>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</si>
  <si>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</si>
  <si>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</si>
  <si>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</si>
  <si>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</si>
  <si>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</si>
  <si>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</si>
  <si>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</si>
  <si>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</si>
  <si>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</si>
  <si>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</si>
  <si>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</si>
  <si>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</si>
  <si>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</si>
  <si>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</si>
  <si>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</si>
  <si>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</si>
  <si>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</si>
  <si>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</si>
  <si>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</si>
  <si>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</si>
  <si>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</si>
  <si>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</si>
  <si>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</si>
  <si>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</si>
  <si>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</si>
  <si>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</si>
  <si>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</si>
  <si>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</si>
  <si>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</si>
  <si>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</si>
  <si>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</si>
  <si>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</si>
  <si>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</si>
  <si>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</si>
  <si>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</si>
  <si>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</si>
  <si>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</si>
  <si>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</si>
  <si>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</si>
  <si>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</si>
  <si>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</si>
  <si>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</si>
  <si>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</si>
  <si>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</si>
  <si>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</si>
  <si>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</si>
  <si>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</si>
  <si>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</si>
  <si>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</si>
  <si>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</si>
  <si>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</si>
  <si>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</si>
  <si>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</si>
  <si>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</si>
  <si>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</si>
  <si>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</si>
  <si>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</si>
  <si>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</si>
  <si>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</si>
  <si>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</si>
  <si>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</si>
  <si>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</si>
  <si>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</si>
  <si>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</si>
  <si>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</si>
  <si>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</si>
  <si>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</si>
  <si>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</si>
  <si>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</si>
  <si>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</si>
  <si>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</si>
  <si>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</si>
  <si>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</si>
  <si>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</si>
  <si>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</si>
  <si>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</si>
  <si>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</si>
  <si>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</si>
  <si>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</si>
  <si>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</si>
  <si>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</si>
  <si>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</si>
  <si>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</si>
  <si>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</si>
  <si>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</si>
  <si>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</si>
  <si>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</si>
  <si>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</si>
  <si>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</si>
  <si>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</si>
  <si>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</si>
  <si>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</si>
  <si>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</si>
  <si>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</si>
  <si>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</si>
  <si>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</si>
  <si>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</si>
  <si>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</si>
  <si>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</si>
  <si>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</si>
  <si>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</si>
  <si>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</si>
  <si>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</si>
  <si>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</si>
  <si>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</si>
  <si>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</si>
  <si>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</si>
  <si>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</si>
  <si>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</si>
  <si>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</si>
  <si>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</si>
  <si>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</si>
  <si>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</si>
  <si>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</si>
  <si>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</si>
  <si>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</si>
  <si>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</si>
  <si>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</si>
  <si>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</si>
  <si>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</si>
  <si>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</si>
  <si>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</si>
  <si>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</si>
  <si>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</si>
  <si>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</si>
  <si>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</si>
  <si>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</si>
  <si>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</si>
  <si>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</si>
  <si>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</si>
  <si>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</si>
  <si>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</si>
  <si>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</si>
  <si>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</si>
  <si>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</si>
  <si>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</si>
  <si>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</si>
  <si>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</si>
  <si>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</si>
  <si>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</si>
  <si>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</si>
  <si>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</si>
  <si>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</si>
  <si>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</si>
  <si>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</si>
  <si>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</si>
  <si>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</si>
  <si>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</si>
  <si>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</si>
  <si>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</si>
  <si>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</si>
  <si>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</si>
  <si>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</si>
  <si>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</si>
  <si>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</si>
  <si>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</si>
  <si>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</si>
  <si>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</si>
  <si>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</si>
  <si>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</si>
  <si>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</si>
  <si>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</si>
  <si>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</si>
  <si>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</si>
  <si>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</si>
  <si>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</si>
  <si>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</si>
  <si>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</si>
  <si>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</si>
  <si>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</si>
  <si>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</si>
  <si>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</si>
  <si>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</si>
  <si>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</si>
  <si>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</si>
  <si>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</si>
  <si>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</si>
  <si>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</si>
  <si>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</si>
  <si>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</si>
  <si>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</si>
  <si>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</si>
  <si>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</si>
  <si>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</si>
  <si>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</si>
  <si>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</si>
  <si>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</si>
  <si>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</si>
  <si>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</si>
  <si>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</si>
  <si>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</si>
  <si>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</si>
  <si>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</si>
  <si>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</si>
  <si>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</si>
  <si>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</si>
  <si>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</si>
  <si>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</si>
  <si>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</si>
  <si>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</si>
  <si>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</si>
  <si>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</si>
  <si>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</si>
  <si>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</si>
  <si>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</si>
  <si>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</si>
  <si>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</si>
  <si>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</si>
  <si>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</si>
  <si>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</si>
  <si>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</si>
  <si>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</si>
  <si>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</si>
  <si>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</si>
  <si>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</si>
  <si>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</si>
  <si>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</si>
  <si>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</si>
  <si>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</si>
  <si>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</si>
  <si>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</si>
  <si>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</si>
  <si>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</si>
  <si>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</si>
  <si>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</si>
  <si>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</si>
  <si>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</si>
  <si>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</si>
  <si>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</si>
  <si>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</si>
  <si>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</si>
  <si>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</si>
  <si>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</si>
  <si>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</si>
  <si>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</si>
  <si>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</si>
  <si>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</si>
  <si>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</si>
  <si>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</si>
  <si>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</si>
  <si>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</si>
  <si>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</si>
  <si>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</si>
  <si>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</si>
  <si>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</si>
  <si>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</si>
  <si>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</si>
  <si>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</si>
  <si>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</si>
  <si>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</si>
  <si>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</si>
  <si>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</si>
  <si>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</si>
  <si>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</si>
  <si>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</si>
  <si>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</si>
  <si>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</si>
  <si>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</si>
  <si>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</si>
  <si>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</si>
  <si>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</si>
  <si>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</si>
  <si>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</si>
  <si>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</si>
  <si>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</si>
  <si>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</si>
  <si>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</si>
  <si>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</si>
  <si>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</si>
  <si>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</si>
  <si>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</si>
  <si>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</si>
  <si>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</si>
  <si>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</si>
  <si>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</si>
  <si>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</si>
  <si>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</si>
  <si>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</si>
  <si>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</si>
  <si>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</si>
  <si>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</si>
  <si>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</si>
  <si>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</si>
  <si>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</si>
  <si>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</si>
  <si>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</si>
  <si>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</si>
  <si>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</si>
  <si>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</si>
  <si>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</si>
  <si>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</si>
  <si>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</si>
  <si>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</si>
  <si>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</si>
  <si>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</si>
  <si>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</si>
  <si>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</si>
  <si>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</si>
  <si>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</si>
  <si>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</si>
  <si>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</si>
  <si>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</si>
  <si>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</si>
  <si>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</si>
  <si>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</si>
  <si>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</si>
  <si>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</si>
  <si>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</si>
  <si>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</si>
  <si>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</si>
  <si>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</si>
  <si>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</si>
  <si>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</si>
  <si>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</si>
  <si>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</si>
  <si>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</si>
  <si>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</si>
  <si>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</si>
  <si>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</si>
  <si>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</si>
  <si>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</si>
  <si>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</si>
  <si>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</si>
  <si>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</si>
  <si>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</si>
  <si>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</si>
  <si>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</si>
  <si>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</si>
  <si>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</si>
  <si>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</si>
  <si>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</si>
  <si>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</si>
  <si>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</si>
  <si>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</si>
  <si>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</si>
  <si>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</si>
  <si>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</si>
  <si>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</si>
  <si>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</si>
  <si>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</si>
  <si>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</si>
  <si>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</si>
  <si>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</si>
  <si>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</si>
  <si>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</si>
  <si>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</si>
  <si>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</si>
  <si>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</si>
  <si>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</si>
  <si>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</si>
  <si>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</si>
  <si>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</si>
  <si>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</si>
  <si>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</si>
  <si>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</si>
  <si>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</si>
  <si>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</si>
  <si>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</si>
  <si>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</si>
  <si>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</si>
  <si>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</si>
  <si>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</si>
  <si>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</si>
  <si>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</si>
  <si>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</si>
  <si>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</si>
  <si>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</si>
  <si>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</si>
  <si>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</si>
  <si>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</si>
  <si>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</si>
  <si>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</si>
  <si>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</si>
  <si>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</si>
  <si>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</si>
  <si>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</si>
  <si>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</si>
  <si>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</si>
  <si>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</si>
  <si>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</si>
  <si>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</si>
  <si>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</si>
  <si>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</si>
  <si>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</si>
  <si>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</si>
  <si>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</si>
  <si>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</si>
  <si>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</si>
  <si>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</si>
  <si>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</si>
  <si>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</si>
  <si>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</si>
  <si>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</si>
  <si>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</si>
  <si>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</si>
  <si>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</si>
  <si>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</si>
  <si>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</si>
  <si>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</si>
  <si>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</si>
  <si>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</si>
  <si>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</si>
  <si>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</si>
  <si>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</si>
  <si>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</si>
  <si>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</si>
  <si>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</si>
  <si>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</si>
  <si>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</si>
  <si>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</si>
  <si>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</si>
  <si>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</si>
  <si>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</si>
  <si>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</si>
  <si>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</si>
  <si>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</si>
  <si>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</si>
  <si>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</si>
  <si>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</si>
  <si>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</si>
  <si>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</si>
  <si>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</si>
  <si>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</si>
  <si>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</si>
  <si>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</si>
  <si>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</si>
  <si>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</si>
  <si>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</si>
  <si>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</si>
  <si>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</si>
  <si>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</si>
  <si>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</si>
  <si>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</si>
  <si>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</si>
  <si>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</si>
  <si>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</si>
  <si>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</si>
  <si>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</si>
  <si>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</si>
  <si>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</si>
  <si>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</si>
  <si>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</si>
  <si>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</si>
  <si>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</si>
  <si>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</si>
  <si>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</si>
  <si>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</si>
  <si>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</si>
  <si>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</si>
  <si>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</si>
  <si>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</si>
  <si>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</si>
  <si>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</si>
  <si>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</si>
  <si>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</si>
  <si>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</si>
  <si>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</si>
  <si>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</si>
  <si>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</si>
  <si>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</si>
  <si>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</si>
  <si>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</si>
  <si>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</si>
  <si>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</si>
  <si>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</si>
  <si>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</si>
  <si>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</si>
  <si>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</si>
  <si>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</si>
  <si>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</si>
  <si>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</si>
  <si>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</si>
  <si>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</si>
  <si>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</si>
  <si>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</si>
  <si>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</si>
  <si>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</si>
  <si>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</si>
  <si>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</si>
  <si>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</si>
  <si>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</si>
  <si>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</si>
  <si>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</si>
  <si>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</si>
  <si>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</si>
  <si>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</si>
  <si>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</si>
  <si>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</si>
  <si>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</si>
  <si>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</si>
  <si>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</si>
  <si>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</si>
  <si>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</si>
  <si>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</si>
  <si>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</si>
  <si>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</si>
  <si>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</si>
  <si>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</si>
  <si>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</si>
  <si>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</si>
  <si>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</si>
  <si>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</si>
  <si>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</si>
  <si>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</si>
  <si>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</si>
  <si>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</si>
  <si>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</si>
  <si>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</si>
  <si>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</si>
  <si>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</si>
  <si>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</si>
  <si>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</si>
  <si>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</si>
  <si>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</si>
  <si>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</si>
  <si>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</si>
  <si>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</si>
  <si>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</si>
  <si>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</si>
  <si>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</si>
  <si>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</si>
  <si>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</si>
  <si>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</si>
  <si>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</si>
  <si>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</si>
  <si>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</si>
  <si>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</si>
  <si>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</si>
  <si>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</si>
  <si>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</si>
  <si>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</si>
  <si>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</si>
  <si>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</si>
  <si>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</si>
  <si>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</si>
  <si>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</si>
  <si>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</si>
  <si>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</si>
  <si>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</si>
  <si>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</si>
  <si>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</si>
  <si>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</si>
  <si>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</si>
  <si>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</si>
  <si>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</si>
  <si>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</si>
  <si>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</si>
  <si>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</si>
  <si>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</si>
  <si>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</si>
  <si>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</si>
  <si>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</si>
  <si>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</si>
  <si>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</si>
  <si>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</si>
  <si>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</si>
  <si>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</si>
  <si>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</si>
  <si>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</si>
  <si>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</si>
  <si>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</si>
  <si>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</si>
  <si>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</si>
  <si>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</si>
  <si>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</si>
  <si>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</si>
  <si>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</si>
  <si>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</si>
  <si>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</si>
  <si>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</si>
  <si>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</si>
  <si>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</si>
  <si>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</si>
  <si>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</si>
  <si>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</si>
  <si>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</si>
  <si>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</si>
  <si>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</si>
  <si>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</si>
  <si>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</si>
  <si>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</si>
  <si>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</si>
  <si>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</si>
  <si>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</si>
  <si>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</si>
  <si>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</si>
  <si>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</si>
  <si>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</si>
  <si>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</si>
  <si>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</si>
  <si>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</si>
  <si>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</si>
  <si>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</si>
  <si>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</si>
  <si>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</si>
  <si>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</si>
  <si>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</si>
  <si>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</si>
  <si>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</si>
  <si>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</si>
  <si>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</si>
  <si>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</si>
  <si>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</si>
  <si>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</si>
  <si>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</si>
  <si>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</si>
  <si>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</si>
  <si>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</si>
  <si>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</si>
  <si>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</si>
  <si>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</si>
  <si>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</si>
  <si>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</si>
  <si>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</si>
  <si>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</si>
  <si>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</si>
  <si>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</si>
  <si>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</si>
  <si>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</si>
  <si>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</si>
  <si>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</si>
  <si>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</si>
  <si>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</si>
  <si>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</si>
  <si>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</si>
  <si>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</si>
  <si>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</si>
  <si>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</si>
  <si>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</si>
  <si>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</si>
  <si>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</si>
  <si>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</si>
  <si>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</si>
  <si>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</si>
  <si>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</si>
  <si>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</si>
  <si>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</si>
  <si>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</si>
  <si>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</si>
  <si>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</si>
  <si>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</si>
  <si>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</si>
  <si>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</si>
  <si>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</si>
  <si>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</si>
  <si>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</si>
  <si>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</si>
  <si>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</si>
  <si>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</si>
  <si>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</si>
  <si>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</si>
  <si>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</si>
  <si>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</si>
  <si>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</si>
  <si>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</si>
  <si>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</si>
  <si>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</si>
  <si>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</si>
  <si>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</si>
  <si>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</si>
  <si>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</si>
  <si>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</si>
  <si>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</si>
  <si>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</si>
  <si>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</si>
  <si>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</si>
  <si>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</si>
  <si>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</si>
  <si>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</si>
  <si>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</si>
  <si>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</si>
  <si>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</si>
  <si>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</si>
  <si>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</si>
  <si>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</si>
  <si>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</si>
  <si>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</si>
  <si>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</si>
  <si>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</si>
  <si>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</si>
  <si>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</si>
  <si>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</si>
  <si>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</si>
  <si>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</si>
  <si>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</si>
  <si>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</si>
  <si>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</si>
  <si>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</si>
  <si>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</si>
  <si>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</si>
  <si>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</si>
  <si>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</si>
  <si>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</si>
  <si>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</si>
  <si>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</si>
  <si>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</si>
  <si>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</si>
  <si>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</si>
  <si>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</si>
  <si>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</si>
  <si>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</si>
  <si>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</si>
  <si>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</si>
  <si>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</si>
  <si>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</si>
  <si>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</si>
  <si>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</si>
  <si>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</si>
  <si>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</si>
  <si>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</si>
  <si>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</si>
  <si>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</si>
  <si>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</si>
  <si>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</si>
  <si>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</si>
  <si>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</si>
  <si>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</si>
  <si>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</si>
  <si>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</si>
  <si>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</si>
  <si>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</si>
  <si>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</si>
  <si>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</si>
  <si>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</si>
  <si>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</si>
  <si>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</si>
  <si>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</si>
  <si>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</si>
  <si>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</si>
  <si>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</si>
  <si>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</si>
  <si>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</si>
  <si>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</si>
  <si>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</si>
  <si>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</si>
  <si>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</si>
  <si>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</si>
  <si>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</si>
  <si>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</si>
  <si>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</si>
  <si>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</si>
  <si>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</si>
  <si>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</si>
  <si>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</si>
  <si>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</si>
  <si>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</si>
  <si>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</si>
  <si>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</si>
  <si>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</si>
  <si>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</si>
  <si>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</si>
  <si>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</si>
  <si>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</si>
  <si>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</si>
  <si>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</si>
  <si>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</si>
  <si>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</si>
  <si>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</si>
  <si>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</si>
  <si>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</si>
  <si>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</si>
  <si>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</si>
  <si>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</si>
  <si>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</si>
  <si>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</si>
  <si>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</si>
  <si>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</si>
  <si>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</si>
  <si>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</si>
  <si>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</si>
  <si>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</si>
  <si>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</si>
  <si>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</si>
  <si>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</si>
  <si>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</si>
  <si>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</si>
  <si>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</si>
  <si>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</si>
  <si>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</si>
  <si>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</si>
  <si>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</si>
  <si>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</si>
  <si>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</si>
  <si>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</si>
  <si>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</si>
  <si>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</si>
  <si>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</si>
  <si>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</si>
  <si>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</si>
  <si>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</si>
  <si>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</si>
  <si>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</si>
  <si>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</si>
  <si>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</si>
  <si>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</si>
  <si>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</si>
  <si>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</si>
  <si>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</si>
  <si>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</si>
  <si>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</si>
  <si>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</si>
  <si>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</si>
  <si>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</si>
  <si>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</si>
  <si>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</si>
  <si>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</si>
  <si>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</si>
  <si>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</si>
  <si>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</si>
  <si>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</si>
  <si>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</si>
  <si>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</si>
  <si>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</si>
  <si>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</si>
  <si>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</si>
  <si>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</si>
  <si>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</si>
  <si>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</si>
  <si>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</si>
  <si>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</si>
  <si>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</si>
  <si>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</si>
  <si>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</si>
  <si>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</si>
  <si>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</si>
  <si>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</si>
  <si>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</si>
  <si>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</si>
  <si>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</si>
  <si>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</si>
  <si>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</si>
  <si>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</si>
  <si>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</si>
  <si>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</si>
  <si>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</si>
  <si>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</si>
  <si>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</si>
  <si>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</si>
  <si>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</si>
  <si>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</si>
  <si>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</si>
  <si>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</si>
  <si>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</si>
  <si>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</si>
  <si>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</si>
  <si>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</si>
  <si>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</si>
  <si>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</si>
  <si>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</si>
  <si>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</si>
  <si>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</si>
  <si>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</si>
  <si>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</si>
  <si>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</si>
  <si>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</si>
  <si>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</si>
  <si>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</si>
  <si>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</si>
  <si>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</si>
  <si>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</si>
  <si>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</si>
  <si>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</si>
  <si>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</si>
  <si>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</si>
  <si>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</si>
  <si>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</si>
  <si>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</si>
  <si>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</si>
  <si>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</si>
  <si>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</si>
  <si>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</si>
  <si>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</si>
  <si>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</si>
  <si>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</si>
  <si>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</si>
  <si>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</si>
  <si>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</si>
  <si>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</si>
  <si>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</si>
  <si>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</si>
  <si>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</si>
  <si>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</si>
  <si>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</si>
  <si>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</si>
  <si>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</si>
  <si>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</si>
  <si>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</si>
  <si>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</si>
  <si>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</si>
  <si>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</si>
  <si>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</si>
  <si>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</si>
  <si>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</si>
  <si>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</si>
  <si>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</si>
  <si>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</si>
  <si>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</si>
  <si>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</si>
  <si>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</si>
  <si>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</si>
  <si>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</si>
  <si>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</si>
  <si>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</si>
  <si>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</si>
  <si>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</si>
  <si>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</si>
  <si>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</si>
  <si>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</si>
  <si>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</si>
  <si>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</si>
  <si>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</si>
  <si>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</si>
  <si>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</si>
  <si>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</si>
  <si>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</si>
  <si>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</si>
  <si>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</si>
  <si>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</si>
  <si>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</si>
  <si>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</si>
  <si>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</si>
  <si>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</si>
  <si>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</si>
  <si>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</si>
  <si>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</si>
  <si>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</si>
  <si>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</si>
  <si>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</si>
  <si>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</si>
  <si>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</si>
  <si>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</si>
  <si>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</si>
  <si>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</si>
  <si>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</si>
  <si>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</si>
  <si>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</si>
  <si>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</si>
  <si>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</si>
  <si>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</si>
  <si>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</si>
  <si>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</si>
  <si>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</si>
  <si>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</si>
  <si>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</si>
  <si>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</si>
  <si>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</si>
  <si>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</si>
  <si>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</si>
  <si>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</si>
  <si>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</si>
  <si>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</si>
  <si>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</si>
  <si>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</si>
  <si>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</si>
  <si>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</si>
  <si>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</si>
  <si>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</si>
  <si>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</si>
  <si>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</si>
  <si>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</si>
  <si>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</si>
  <si>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</si>
  <si>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</si>
  <si>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</si>
  <si>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</si>
  <si>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</si>
  <si>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</si>
  <si>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</si>
  <si>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</si>
  <si>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</si>
  <si>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</si>
  <si>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</si>
  <si>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</si>
  <si>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</si>
  <si>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</si>
  <si>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</si>
  <si>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</si>
  <si>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</si>
  <si>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</si>
  <si>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</si>
  <si>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</si>
  <si>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</si>
  <si>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</si>
  <si>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</si>
  <si>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</si>
  <si>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</si>
  <si>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</si>
  <si>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</si>
  <si>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</si>
  <si>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</si>
  <si>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</si>
  <si>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</si>
  <si>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</si>
  <si>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</si>
  <si>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</si>
  <si>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</si>
  <si>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</si>
  <si>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</si>
  <si>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</si>
  <si>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</si>
  <si>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</si>
  <si>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</si>
  <si>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</si>
  <si>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</si>
  <si>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</si>
  <si>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</si>
  <si>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</si>
  <si>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</si>
  <si>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</si>
  <si>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</si>
  <si>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</si>
  <si>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</si>
  <si>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</si>
  <si>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</si>
  <si>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</si>
  <si>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</si>
  <si>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</si>
  <si>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</si>
  <si>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</si>
  <si>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</si>
  <si>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</si>
  <si>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</si>
  <si>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</si>
  <si>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</si>
  <si>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</si>
  <si>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</si>
  <si>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</si>
  <si>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</si>
  <si>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</si>
  <si>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</si>
  <si>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</si>
  <si>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</si>
  <si>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</si>
  <si>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</si>
  <si>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</si>
  <si>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</si>
  <si>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</si>
  <si>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</si>
  <si>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</si>
  <si>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</si>
  <si>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</si>
  <si>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</si>
  <si>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</si>
  <si>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</si>
  <si>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</si>
  <si>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</si>
  <si>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</si>
  <si>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</si>
  <si>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</si>
  <si>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</si>
  <si>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</si>
  <si>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</si>
  <si>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</si>
  <si>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</si>
  <si>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</si>
  <si>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</si>
  <si>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</si>
  <si>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</si>
  <si>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</si>
  <si>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</si>
  <si>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</si>
  <si>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</si>
  <si>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</si>
  <si>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</si>
  <si>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</si>
  <si>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</si>
  <si>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</si>
  <si>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</si>
  <si>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</si>
  <si>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</si>
  <si>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</si>
  <si>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</si>
  <si>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</si>
  <si>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</si>
  <si>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</si>
  <si>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</si>
  <si>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</si>
  <si>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</si>
  <si>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</si>
  <si>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</si>
  <si>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</si>
  <si>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</si>
  <si>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</si>
  <si>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</si>
  <si>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</si>
  <si>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</si>
  <si>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</si>
  <si>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</si>
  <si>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</si>
  <si>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</si>
  <si>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</si>
  <si>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</si>
  <si>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</si>
  <si>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</si>
  <si>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</si>
  <si>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</si>
  <si>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</si>
  <si>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</si>
  <si>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</si>
  <si>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</si>
  <si>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</si>
  <si>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</si>
  <si>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</si>
  <si>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</si>
  <si>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</si>
  <si>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</si>
  <si>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</si>
  <si>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</si>
  <si>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</si>
  <si>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</si>
  <si>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</si>
  <si>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</si>
  <si>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</si>
  <si>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</si>
  <si>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</si>
  <si>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</si>
  <si>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</si>
  <si>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</si>
  <si>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</si>
  <si>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</si>
  <si>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</si>
  <si>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</si>
  <si>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</si>
  <si>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</si>
  <si>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</si>
  <si>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</si>
  <si>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</si>
  <si>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</si>
  <si>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</si>
  <si>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</si>
  <si>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</si>
  <si>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</si>
  <si>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</si>
  <si>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</si>
  <si>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</si>
  <si>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</si>
  <si>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</si>
  <si>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</si>
  <si>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</si>
  <si>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</si>
  <si>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</si>
  <si>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</si>
  <si>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</si>
  <si>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</si>
  <si>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</si>
  <si>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</si>
  <si>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</si>
  <si>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</si>
  <si>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</si>
  <si>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</si>
  <si>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</si>
  <si>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</si>
  <si>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</si>
  <si>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</si>
  <si>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</si>
  <si>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</si>
  <si>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</si>
  <si>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</si>
  <si>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</si>
  <si>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</si>
  <si>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</si>
  <si>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</si>
  <si>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</si>
  <si>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</si>
  <si>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</si>
  <si>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</si>
  <si>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</si>
  <si>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</si>
  <si>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</si>
  <si>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</si>
  <si>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</si>
  <si>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</si>
  <si>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</si>
  <si>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</si>
  <si>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</si>
  <si>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</si>
  <si>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</si>
  <si>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</si>
  <si>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</si>
  <si>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</si>
  <si>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</si>
  <si>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</si>
  <si>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</si>
  <si>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</si>
  <si>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</si>
  <si>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</si>
  <si>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</si>
  <si>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</si>
  <si>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</si>
  <si>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</si>
  <si>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</si>
  <si>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</si>
  <si>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</si>
  <si>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</si>
  <si>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</si>
  <si>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</si>
  <si>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</si>
  <si>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</si>
  <si>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</si>
  <si>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</si>
  <si>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</si>
  <si>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</si>
  <si>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</si>
  <si>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</si>
  <si>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</si>
  <si>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</si>
  <si>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</si>
  <si>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</si>
  <si>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</si>
  <si>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</si>
  <si>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</si>
  <si>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</si>
  <si>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</si>
  <si>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</si>
  <si>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</si>
  <si>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</si>
  <si>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</si>
  <si>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</si>
  <si>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</si>
  <si>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</si>
  <si>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</si>
  <si>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</si>
  <si>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</si>
  <si>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</si>
  <si>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</si>
  <si>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</si>
  <si>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</si>
  <si>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</si>
  <si>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</si>
  <si>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</si>
  <si>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</si>
  <si>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</si>
  <si>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</si>
  <si>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</si>
  <si>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</si>
  <si>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</si>
  <si>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</si>
  <si>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</si>
  <si>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</si>
  <si>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</si>
  <si>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</si>
  <si>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</si>
  <si>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</si>
  <si>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</si>
  <si>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</si>
  <si>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</si>
  <si>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</si>
  <si>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</si>
  <si>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</si>
  <si>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</si>
  <si>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</si>
  <si>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</si>
  <si>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</si>
  <si>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</si>
  <si>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</si>
  <si>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</si>
  <si>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</si>
  <si>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</si>
  <si>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</si>
  <si>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</si>
  <si>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</si>
  <si>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</si>
  <si>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</si>
  <si>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</si>
  <si>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</si>
  <si>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</si>
  <si>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</si>
  <si>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</si>
  <si>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</si>
  <si>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</si>
  <si>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</si>
  <si>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</si>
  <si>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</si>
  <si>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</si>
  <si>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</si>
  <si>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</si>
  <si>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</si>
  <si>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</si>
  <si>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</si>
  <si>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</si>
  <si>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</si>
  <si>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</si>
  <si>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</si>
  <si>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</si>
  <si>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</si>
  <si>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</si>
  <si>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</si>
  <si>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</si>
  <si>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</si>
  <si>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</si>
  <si>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</si>
  <si>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</si>
  <si>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</si>
  <si>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</si>
  <si>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</si>
  <si>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</si>
  <si>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</si>
  <si>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</si>
  <si>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</si>
  <si>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</si>
  <si>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</si>
  <si>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</si>
  <si>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</si>
  <si>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</si>
  <si>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</si>
  <si>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</si>
  <si>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</si>
  <si>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</si>
  <si>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</si>
  <si>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</si>
  <si>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</si>
  <si>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</si>
  <si>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</si>
  <si>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</si>
  <si>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</si>
  <si>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</si>
  <si>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</si>
  <si>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</si>
  <si>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</si>
  <si>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</si>
  <si>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</si>
  <si>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</si>
  <si>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</si>
  <si>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</si>
  <si>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</si>
  <si>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</si>
  <si>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</si>
  <si>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</si>
  <si>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</si>
  <si>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</si>
  <si>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</si>
  <si>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</si>
  <si>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</si>
  <si>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</si>
  <si>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</si>
  <si>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</si>
  <si>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</si>
  <si>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</si>
  <si>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</si>
  <si>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</si>
  <si>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</si>
  <si>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</si>
  <si>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</si>
  <si>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</si>
  <si>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</si>
  <si>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</si>
  <si>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</si>
  <si>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</si>
  <si>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</si>
  <si>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</si>
  <si>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</si>
  <si>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</si>
  <si>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</si>
  <si>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</si>
  <si>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</si>
  <si>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</si>
  <si>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</si>
  <si>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</si>
  <si>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</si>
  <si>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</si>
  <si>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</si>
  <si>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</si>
  <si>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</si>
  <si>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</si>
  <si>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</si>
  <si>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</si>
  <si>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</si>
  <si>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</si>
  <si>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</si>
  <si>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</si>
  <si>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</si>
  <si>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</si>
  <si>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</si>
  <si>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</si>
  <si>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</si>
  <si>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</si>
  <si>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</si>
  <si>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</si>
  <si>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</si>
  <si>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</si>
  <si>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</si>
  <si>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</si>
  <si>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</si>
  <si>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</si>
  <si>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</si>
  <si>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</si>
  <si>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</si>
  <si>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</si>
  <si>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</si>
  <si>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</si>
  <si>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</si>
  <si>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</si>
  <si>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</si>
  <si>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</si>
  <si>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</si>
  <si>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</si>
  <si>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</si>
  <si>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</si>
  <si>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</si>
  <si>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</si>
  <si>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</si>
  <si>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</si>
  <si>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</si>
  <si>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</si>
  <si>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</si>
  <si>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</si>
  <si>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</si>
  <si>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</si>
  <si>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</si>
  <si>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</si>
  <si>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</si>
  <si>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</si>
  <si>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</si>
  <si>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</si>
  <si>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</si>
  <si>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</si>
  <si>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</si>
  <si>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</si>
  <si>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</si>
  <si>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</si>
  <si>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</si>
  <si>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</si>
  <si>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</si>
  <si>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</si>
  <si>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</si>
  <si>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</si>
  <si>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</si>
  <si>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</si>
  <si>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</si>
  <si>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</si>
  <si>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</si>
  <si>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</si>
  <si>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</si>
  <si>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</si>
  <si>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</si>
  <si>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</si>
  <si>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</si>
  <si>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</si>
  <si>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</si>
  <si>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</si>
  <si>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</si>
  <si>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</si>
  <si>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</si>
  <si>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</si>
  <si>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</si>
  <si>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</si>
  <si>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</si>
  <si>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</si>
  <si>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</si>
  <si>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</si>
  <si>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</si>
  <si>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</si>
  <si>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</si>
  <si>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</si>
  <si>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</si>
  <si>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</si>
  <si>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</si>
  <si>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</si>
  <si>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</si>
  <si>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</si>
  <si>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</si>
  <si>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</si>
  <si>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</si>
  <si>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</si>
  <si>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</si>
  <si>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</si>
  <si>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</si>
  <si>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</si>
  <si>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</si>
  <si>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</si>
  <si>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</si>
  <si>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</si>
  <si>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</si>
  <si>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</si>
  <si>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</si>
  <si>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</si>
  <si>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</si>
  <si>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</si>
  <si>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</si>
  <si>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</si>
  <si>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</si>
  <si>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</si>
  <si>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</si>
  <si>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</si>
  <si>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</si>
  <si>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</si>
  <si>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</si>
  <si>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</si>
  <si>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</si>
  <si>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</si>
  <si>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</si>
  <si>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</si>
  <si>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</si>
  <si>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</si>
  <si>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</si>
  <si>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</si>
  <si>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</si>
  <si>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</si>
  <si>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</si>
  <si>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</si>
  <si>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</si>
  <si>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</si>
  <si>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</si>
  <si>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</si>
  <si>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</si>
  <si>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</si>
  <si>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</si>
  <si>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</si>
  <si>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</si>
  <si>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</si>
  <si>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</si>
  <si>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</si>
  <si>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</si>
  <si>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</si>
  <si>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</si>
  <si>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</si>
  <si>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</si>
  <si>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</si>
  <si>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</si>
  <si>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</si>
  <si>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</si>
  <si>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</si>
  <si>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</si>
  <si>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</si>
  <si>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</si>
  <si>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</si>
  <si>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</si>
  <si>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</si>
  <si>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</si>
  <si>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</si>
  <si>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</si>
  <si>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</si>
  <si>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</si>
  <si>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</si>
  <si>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</si>
  <si>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</si>
  <si>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</si>
  <si>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</si>
  <si>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</si>
  <si>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</si>
  <si>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</si>
  <si>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</si>
  <si>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</si>
  <si>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</si>
  <si>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</si>
  <si>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</si>
  <si>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</si>
  <si>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</si>
  <si>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</si>
  <si>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</si>
  <si>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</si>
  <si>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</si>
  <si>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</si>
  <si>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</si>
  <si>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</si>
  <si>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</si>
  <si>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</si>
  <si>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</si>
  <si>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</si>
  <si>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</si>
  <si>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</si>
  <si>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</si>
  <si>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</si>
  <si>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</si>
  <si>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</si>
  <si>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</si>
  <si>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</si>
  <si>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</si>
  <si>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</si>
  <si>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</si>
  <si>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</si>
  <si>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</si>
  <si>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</si>
  <si>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</si>
  <si>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</si>
  <si>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</si>
  <si>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</si>
  <si>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</si>
  <si>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</si>
  <si>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</si>
  <si>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</si>
  <si>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</si>
  <si>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</si>
  <si>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</si>
  <si>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</si>
  <si>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</si>
  <si>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</si>
  <si>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</si>
  <si>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</si>
  <si>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</si>
  <si>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</si>
  <si>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</si>
  <si>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</si>
  <si>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</si>
  <si>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</si>
  <si>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</si>
  <si>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</si>
  <si>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</si>
  <si>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</si>
  <si>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</si>
  <si>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</si>
  <si>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</si>
  <si>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</si>
  <si>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</si>
  <si>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</si>
  <si>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</si>
  <si>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</si>
  <si>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</si>
  <si>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</si>
  <si>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</si>
  <si>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</si>
  <si>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</si>
  <si>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</si>
  <si>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</si>
  <si>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</si>
  <si>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</si>
  <si>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</si>
  <si>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</si>
  <si>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</si>
  <si>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</si>
  <si>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</si>
  <si>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</si>
  <si>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</si>
  <si>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</si>
  <si>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</si>
  <si>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</si>
  <si>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</si>
  <si>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</si>
  <si>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</si>
  <si>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</si>
  <si>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</si>
  <si>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</si>
  <si>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</si>
  <si>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</si>
  <si>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</si>
  <si>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</si>
  <si>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</si>
  <si>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</si>
  <si>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</si>
  <si>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</si>
  <si>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</si>
  <si>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</si>
  <si>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</si>
  <si>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</si>
  <si>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</si>
  <si>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</si>
  <si>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</si>
  <si>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</si>
  <si>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</si>
  <si>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</si>
  <si>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</si>
  <si>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</si>
  <si>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</si>
  <si>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</si>
  <si>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</si>
  <si>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</si>
  <si>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</si>
  <si>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</si>
  <si>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</si>
  <si>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</si>
  <si>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</si>
  <si>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</si>
  <si>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</si>
  <si>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</si>
  <si>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</si>
  <si>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</si>
  <si>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</si>
  <si>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</si>
  <si>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</si>
  <si>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</si>
  <si>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</si>
  <si>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</si>
  <si>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</si>
  <si>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</si>
  <si>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</si>
  <si>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</si>
  <si>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</si>
  <si>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</si>
  <si>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</si>
  <si>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</si>
  <si>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</si>
  <si>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</si>
  <si>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</si>
  <si>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</si>
  <si>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</si>
  <si>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</si>
  <si>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</si>
  <si>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</si>
  <si>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</si>
  <si>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</si>
  <si>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</si>
  <si>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</si>
  <si>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</si>
  <si>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</si>
  <si>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</si>
  <si>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</si>
  <si>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</si>
  <si>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</si>
  <si>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</si>
  <si>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</si>
  <si>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</si>
  <si>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</si>
  <si>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</si>
  <si>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</si>
  <si>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</si>
  <si>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</si>
  <si>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</si>
  <si>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</si>
  <si>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</si>
  <si>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</si>
  <si>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</si>
  <si>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</si>
  <si>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</si>
  <si>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</si>
  <si>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</si>
  <si>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</si>
  <si>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</si>
  <si>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</si>
  <si>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</si>
  <si>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</si>
  <si>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</si>
  <si>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</si>
  <si>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</si>
  <si>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</si>
  <si>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</si>
  <si>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</si>
  <si>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</si>
  <si>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</si>
  <si>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</si>
  <si>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</si>
  <si>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</si>
  <si>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</si>
  <si>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</si>
  <si>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</si>
  <si>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</si>
  <si>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</si>
  <si>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</si>
  <si>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</si>
  <si>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</si>
  <si>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</si>
  <si>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</si>
  <si>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</si>
  <si>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</si>
  <si>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</si>
  <si>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</si>
  <si>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</si>
  <si>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</si>
  <si>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</si>
  <si>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</si>
  <si>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</si>
  <si>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</si>
  <si>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</si>
  <si>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</si>
  <si>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</si>
  <si>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</si>
  <si>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</si>
  <si>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</si>
  <si>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</si>
  <si>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</si>
  <si>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</si>
  <si>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</si>
  <si>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</si>
  <si>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</si>
  <si>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</si>
  <si>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</si>
  <si>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</si>
  <si>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</si>
  <si>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</si>
  <si>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</si>
  <si>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</si>
  <si>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</si>
  <si>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</si>
  <si>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</si>
  <si>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</si>
  <si>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</si>
  <si>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</si>
  <si>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</si>
  <si>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</si>
  <si>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</si>
  <si>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</si>
  <si>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</si>
  <si>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</si>
  <si>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</si>
  <si>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</si>
  <si>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</si>
  <si>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</si>
  <si>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</si>
  <si>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</si>
  <si>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</si>
  <si>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</si>
  <si>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</si>
  <si>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</si>
  <si>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</si>
  <si>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</si>
  <si>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</si>
  <si>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</si>
  <si>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</si>
  <si>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</si>
  <si>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</si>
  <si>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</si>
  <si>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</si>
  <si>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</si>
  <si>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</si>
  <si>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</si>
  <si>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</si>
  <si>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</si>
  <si>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</si>
  <si>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</si>
  <si>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</si>
  <si>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</si>
  <si>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</si>
  <si>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</si>
  <si>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</si>
  <si>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</si>
  <si>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</si>
  <si>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</si>
  <si>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</si>
  <si>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</si>
  <si>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</si>
  <si>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</si>
  <si>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</si>
  <si>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</si>
  <si>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</si>
  <si>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</si>
  <si>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</si>
  <si>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</si>
  <si>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</si>
  <si>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</si>
  <si>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</si>
  <si>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</si>
  <si>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</si>
  <si>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</si>
  <si>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</si>
  <si>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</si>
  <si>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</si>
  <si>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</si>
  <si>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</si>
  <si>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</si>
  <si>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</si>
  <si>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</si>
  <si>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</si>
  <si>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</si>
  <si>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</si>
  <si>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</si>
  <si>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</si>
  <si>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</si>
  <si>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</si>
  <si>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</si>
  <si>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</si>
  <si>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</si>
  <si>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</si>
  <si>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</si>
  <si>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</si>
  <si>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</si>
  <si>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</si>
  <si>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</si>
  <si>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</si>
  <si>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</si>
  <si>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</si>
  <si>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</si>
  <si>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</si>
  <si>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</si>
  <si>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</si>
  <si>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</si>
  <si>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</si>
  <si>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</si>
  <si>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</si>
  <si>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</si>
  <si>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</si>
  <si>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</si>
  <si>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</si>
  <si>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</si>
  <si>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</si>
  <si>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</si>
  <si>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</si>
  <si>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</si>
  <si>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</si>
  <si>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</si>
  <si>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</si>
  <si>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</si>
  <si>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</si>
  <si>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</si>
  <si>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</si>
  <si>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</si>
  <si>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</si>
  <si>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</si>
  <si>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</si>
  <si>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</si>
  <si>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</si>
  <si>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</si>
  <si>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</si>
  <si>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</si>
  <si>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</si>
  <si>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</si>
  <si>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</si>
  <si>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</si>
  <si>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</si>
  <si>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</si>
  <si>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</si>
  <si>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</si>
  <si>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</si>
  <si>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</si>
  <si>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</si>
  <si>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</si>
  <si>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</si>
  <si>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</si>
  <si>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</si>
  <si>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</si>
  <si>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</si>
  <si>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</si>
  <si>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</si>
  <si>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</si>
  <si>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</si>
  <si>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</si>
  <si>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</si>
  <si>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</si>
  <si>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</si>
  <si>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</si>
  <si>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</si>
  <si>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</si>
  <si>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</si>
  <si>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</si>
  <si>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</si>
  <si>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</si>
  <si>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</si>
  <si>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</si>
  <si>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</si>
  <si>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</si>
  <si>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</si>
  <si>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</si>
  <si>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</si>
  <si>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</si>
  <si>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</si>
  <si>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</si>
  <si>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</si>
  <si>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</si>
  <si>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</si>
  <si>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</si>
  <si>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</si>
  <si>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</si>
  <si>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</si>
  <si>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</si>
  <si>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</si>
  <si>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</si>
  <si>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</si>
  <si>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</si>
  <si>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</si>
  <si>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</si>
  <si>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</si>
  <si>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</si>
  <si>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</si>
  <si>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</si>
  <si>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</si>
  <si>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</si>
  <si>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</si>
  <si>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</si>
  <si>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</si>
  <si>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</si>
  <si>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</si>
  <si>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</si>
  <si>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</si>
  <si>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</si>
  <si>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</si>
  <si>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</si>
  <si>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</si>
  <si>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</si>
  <si>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</si>
  <si>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</si>
  <si>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</si>
  <si>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</si>
  <si>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</si>
  <si>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</si>
  <si>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</si>
  <si>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</si>
  <si>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</si>
  <si>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</si>
  <si>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</si>
  <si>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</si>
  <si>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</si>
  <si>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</si>
  <si>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</si>
  <si>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</si>
  <si>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</si>
  <si>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</si>
  <si>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</si>
  <si>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</si>
  <si>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</si>
  <si>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</si>
  <si>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</si>
  <si>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</si>
  <si>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</si>
  <si>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</si>
  <si>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</si>
  <si>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</si>
  <si>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</si>
  <si>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</si>
  <si>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</si>
  <si>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</si>
  <si>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</si>
  <si>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</si>
  <si>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</si>
  <si>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</si>
  <si>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</si>
  <si>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</si>
  <si>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</si>
  <si>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</si>
  <si>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</si>
  <si>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</si>
  <si>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</si>
  <si>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</si>
  <si>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</si>
  <si>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</si>
  <si>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</si>
  <si>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</si>
  <si>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</si>
  <si>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</si>
  <si>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</si>
  <si>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</si>
  <si>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</si>
  <si>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</si>
  <si>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</si>
  <si>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</si>
  <si>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</si>
  <si>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</si>
  <si>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</si>
  <si>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</si>
  <si>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</si>
  <si>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</si>
  <si>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</si>
  <si>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</si>
  <si>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</si>
  <si>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</si>
  <si>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</si>
  <si>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</si>
  <si>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</si>
  <si>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</si>
  <si>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</si>
  <si>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</si>
  <si>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</si>
  <si>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</si>
  <si>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</si>
  <si>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</si>
  <si>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</si>
  <si>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</si>
  <si>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</si>
  <si>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</si>
  <si>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</si>
  <si>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</si>
  <si>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</si>
  <si>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</si>
  <si>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</si>
  <si>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</si>
  <si>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</si>
  <si>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</si>
  <si>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</si>
  <si>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</si>
  <si>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</si>
  <si>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</si>
  <si>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</si>
  <si>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</si>
  <si>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</si>
  <si>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</si>
  <si>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</si>
  <si>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</si>
  <si>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</si>
  <si>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</si>
  <si>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</si>
  <si>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</si>
  <si>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</si>
  <si>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</si>
  <si>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</si>
  <si>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</si>
  <si>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</si>
  <si>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</si>
  <si>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</si>
  <si>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</si>
  <si>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</si>
  <si>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</si>
  <si>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</si>
  <si>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</si>
  <si>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</si>
  <si>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</si>
  <si>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</si>
  <si>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</si>
  <si>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</si>
  <si>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</si>
  <si>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</si>
  <si>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</si>
  <si>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</si>
  <si>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</si>
  <si>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</si>
  <si>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</si>
  <si>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</si>
  <si>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</si>
  <si>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</si>
  <si>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</si>
  <si>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</si>
  <si>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</si>
  <si>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</si>
  <si>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</si>
  <si>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</si>
  <si>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</si>
  <si>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</si>
  <si>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</si>
  <si>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</si>
  <si>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</si>
  <si>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</si>
  <si>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</si>
  <si>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</si>
  <si>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</si>
  <si>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</si>
  <si>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</si>
  <si>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</si>
  <si>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</si>
  <si>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</si>
  <si>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</si>
  <si>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</si>
  <si>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</si>
  <si>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</si>
  <si>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</si>
  <si>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</si>
  <si>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</si>
  <si>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</si>
  <si>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</si>
  <si>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</si>
  <si>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</si>
  <si>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</si>
  <si>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</si>
  <si>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</si>
  <si>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</si>
  <si>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</si>
  <si>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</si>
  <si>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</si>
  <si>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</si>
  <si>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</si>
  <si>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</si>
  <si>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</si>
  <si>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</si>
  <si>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</si>
  <si>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</si>
  <si>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</si>
  <si>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</si>
  <si>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</si>
  <si>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</si>
  <si>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</si>
  <si>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</si>
  <si>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</si>
  <si>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</si>
  <si>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</si>
  <si>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</si>
  <si>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</si>
  <si>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</si>
  <si>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</si>
  <si>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</si>
  <si>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</si>
  <si>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</si>
  <si>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</si>
  <si>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</si>
  <si>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</si>
  <si>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</si>
  <si>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</si>
  <si>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</si>
  <si>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</si>
  <si>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</si>
  <si>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</si>
  <si>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</si>
  <si>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</si>
  <si>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</si>
  <si>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</si>
  <si>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</si>
  <si>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</si>
  <si>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</si>
  <si>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</si>
  <si>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</si>
  <si>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</si>
  <si>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</si>
  <si>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</si>
  <si>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</si>
  <si>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</si>
  <si>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</si>
  <si>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</si>
  <si>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</si>
  <si>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</si>
  <si>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</si>
  <si>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</si>
  <si>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</si>
  <si>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</si>
  <si>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</si>
  <si>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</si>
  <si>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</si>
  <si>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</si>
  <si>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</si>
  <si>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</si>
  <si>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</si>
  <si>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</si>
  <si>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</si>
  <si>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</si>
  <si>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</si>
  <si>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</si>
  <si>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</si>
  <si>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</si>
  <si>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</si>
  <si>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</si>
  <si>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</si>
  <si>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</si>
  <si>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</si>
  <si>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</si>
  <si>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</si>
  <si>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</si>
  <si>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</si>
  <si>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</si>
  <si>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</si>
  <si>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</si>
  <si>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</si>
  <si>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</si>
  <si>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</si>
  <si>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</si>
  <si>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</si>
  <si>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</si>
  <si>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</si>
  <si>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</si>
  <si>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</si>
  <si>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</si>
  <si>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</si>
  <si>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</si>
  <si>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</si>
  <si>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</si>
  <si>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</si>
  <si>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</si>
  <si>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</si>
  <si>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</si>
  <si>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</si>
  <si>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</si>
  <si>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</si>
  <si>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</si>
  <si>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</si>
  <si>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</si>
  <si>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</si>
  <si>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</si>
  <si>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</si>
  <si>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</si>
  <si>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</si>
  <si>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</si>
  <si>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</si>
  <si>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</si>
  <si>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</si>
  <si>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</si>
  <si>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</si>
  <si>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</si>
  <si>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</si>
  <si>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</si>
  <si>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</si>
  <si>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</si>
  <si>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</si>
  <si>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</si>
  <si>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</si>
  <si>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</si>
  <si>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</si>
  <si>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</si>
  <si>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</si>
  <si>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</si>
  <si>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</si>
  <si>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</si>
  <si>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</si>
  <si>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</si>
  <si>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</si>
  <si>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</si>
  <si>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</si>
  <si>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</si>
  <si>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</si>
  <si>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</si>
  <si>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</si>
  <si>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</si>
  <si>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</si>
  <si>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</si>
  <si>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</si>
  <si>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</si>
  <si>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</si>
  <si>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</si>
  <si>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</si>
  <si>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</si>
  <si>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</si>
  <si>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</si>
  <si>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</si>
  <si>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</si>
  <si>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</si>
  <si>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</si>
  <si>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</si>
  <si>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</si>
  <si>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</si>
  <si>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</si>
  <si>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</si>
  <si>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</si>
  <si>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</si>
  <si>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</si>
  <si>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</si>
  <si>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</si>
  <si>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</si>
  <si>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</si>
  <si>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</si>
  <si>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</si>
  <si>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</si>
  <si>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</si>
  <si>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</si>
  <si>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</si>
  <si>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</si>
  <si>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</si>
  <si>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</si>
  <si>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</si>
  <si>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</si>
  <si>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</si>
  <si>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</si>
  <si>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</si>
  <si>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</si>
  <si>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</si>
  <si>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</si>
  <si>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</si>
  <si>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</si>
  <si>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</si>
  <si>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</si>
  <si>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</si>
  <si>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</si>
  <si>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</si>
  <si>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</si>
  <si>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</si>
  <si>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</si>
  <si>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</si>
  <si>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</si>
  <si>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</si>
  <si>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</si>
  <si>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</si>
  <si>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</si>
  <si>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</si>
  <si>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</si>
  <si>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</si>
  <si>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</si>
  <si>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</si>
  <si>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</si>
  <si>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</si>
  <si>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</si>
  <si>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</si>
  <si>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</si>
  <si>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</si>
  <si>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</si>
  <si>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</si>
  <si>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</si>
  <si>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</si>
  <si>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</si>
  <si>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</si>
  <si>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</si>
  <si>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</si>
  <si>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</si>
  <si>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</si>
  <si>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</si>
  <si>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</si>
  <si>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</si>
  <si>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</si>
  <si>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</si>
  <si>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</si>
  <si>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</si>
  <si>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</si>
  <si>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</si>
  <si>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</si>
  <si>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</si>
  <si>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</si>
  <si>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</si>
  <si>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</si>
  <si>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</si>
  <si>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</si>
  <si>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</si>
  <si>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</si>
  <si>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</si>
  <si>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</si>
  <si>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</si>
  <si>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</si>
  <si>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</si>
  <si>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</si>
  <si>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</si>
  <si>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</si>
  <si>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</si>
  <si>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</si>
  <si>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</si>
  <si>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</si>
  <si>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</si>
  <si>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</si>
  <si>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</si>
  <si>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</si>
  <si>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</si>
  <si>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</si>
  <si>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</si>
  <si>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</si>
  <si>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</si>
  <si>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</si>
  <si>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</si>
  <si>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</si>
  <si>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</si>
  <si>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</si>
  <si>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</si>
  <si>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</si>
  <si>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</si>
  <si>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</si>
  <si>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</si>
  <si>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</si>
  <si>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</si>
  <si>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</si>
  <si>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</si>
  <si>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</si>
  <si>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</si>
  <si>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</si>
  <si>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</si>
  <si>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</si>
  <si>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</si>
  <si>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</si>
  <si>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</si>
  <si>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</si>
  <si>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</si>
  <si>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</si>
  <si>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</si>
  <si>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</si>
  <si>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</si>
  <si>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</si>
  <si>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</si>
  <si>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</si>
  <si>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</si>
  <si>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</si>
  <si>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</si>
  <si>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</si>
  <si>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</si>
  <si>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</si>
  <si>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</si>
  <si>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</si>
  <si>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</si>
  <si>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</si>
  <si>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</si>
  <si>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</si>
  <si>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</si>
  <si>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</si>
  <si>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</si>
  <si>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</si>
  <si>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</si>
  <si>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</si>
  <si>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</si>
  <si>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</si>
  <si>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</si>
  <si>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</si>
  <si>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</si>
  <si>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</si>
  <si>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</si>
  <si>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</si>
  <si>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</si>
  <si>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</si>
  <si>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</si>
  <si>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</si>
  <si>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</si>
  <si>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</si>
  <si>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</si>
  <si>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</si>
  <si>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</si>
  <si>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</si>
  <si>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</si>
  <si>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</si>
  <si>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</si>
  <si>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</si>
  <si>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</si>
  <si>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</si>
  <si>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</si>
  <si>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</si>
  <si>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</si>
  <si>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</si>
  <si>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</si>
  <si>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</si>
  <si>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</si>
  <si>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</si>
  <si>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</si>
  <si>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</si>
  <si>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</si>
  <si>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</si>
  <si>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</si>
  <si>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</si>
  <si>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</si>
  <si>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</si>
  <si>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</si>
  <si>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</si>
  <si>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</si>
  <si>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</si>
  <si>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</si>
  <si>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</si>
  <si>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</si>
  <si>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</si>
  <si>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</si>
  <si>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</si>
  <si>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</si>
  <si>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</si>
  <si>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</si>
  <si>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</si>
  <si>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</si>
  <si>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</si>
  <si>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</si>
  <si>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</si>
  <si>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</si>
  <si>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</si>
  <si>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</si>
  <si>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</si>
  <si>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</si>
  <si>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</si>
  <si>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</si>
  <si>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</si>
  <si>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</si>
  <si>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</si>
  <si>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</si>
  <si>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</si>
  <si>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</si>
  <si>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</si>
  <si>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</si>
  <si>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</si>
  <si>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</si>
  <si>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</si>
  <si>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</si>
  <si>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</si>
  <si>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</si>
  <si>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</si>
  <si>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</si>
  <si>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</si>
  <si>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</si>
  <si>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</si>
  <si>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</si>
  <si>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</si>
  <si>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</si>
  <si>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</si>
  <si>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</si>
  <si>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</si>
  <si>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</si>
  <si>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</si>
  <si>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</si>
  <si>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</si>
  <si>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</si>
  <si>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</si>
  <si>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</si>
  <si>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</si>
  <si>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</si>
  <si>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</si>
  <si>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</si>
  <si>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</si>
  <si>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</si>
  <si>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</si>
  <si>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</si>
  <si>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</si>
  <si>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</si>
  <si>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</si>
  <si>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</si>
  <si>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</si>
  <si>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</si>
  <si>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</si>
  <si>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</si>
  <si>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</si>
  <si>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</si>
  <si>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</si>
  <si>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</si>
  <si>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</si>
  <si>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</si>
  <si>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</si>
  <si>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</si>
  <si>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</si>
  <si>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</si>
  <si>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</si>
  <si>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</si>
  <si>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</si>
  <si>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</si>
  <si>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</si>
  <si>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</si>
  <si>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</si>
  <si>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</si>
  <si>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</si>
  <si>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</si>
  <si>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</si>
  <si>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</si>
  <si>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</si>
  <si>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</si>
  <si>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</si>
  <si>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</si>
  <si>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</si>
  <si>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</si>
  <si>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</si>
  <si>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</si>
  <si>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</si>
  <si>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</si>
  <si>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</si>
  <si>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</si>
  <si>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</si>
  <si>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</si>
  <si>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</si>
  <si>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</si>
  <si>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</si>
  <si>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</si>
  <si>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</si>
  <si>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</si>
  <si>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</si>
  <si>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</si>
  <si>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</si>
  <si>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</si>
  <si>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</si>
  <si>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</si>
  <si>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</si>
  <si>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</si>
  <si>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</si>
  <si>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</si>
  <si>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</si>
  <si>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</si>
  <si>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</si>
  <si>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</si>
  <si>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</si>
  <si>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</si>
  <si>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</si>
  <si>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</si>
  <si>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</si>
  <si>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</si>
  <si>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</si>
  <si>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</si>
  <si>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</si>
  <si>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</si>
  <si>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</si>
  <si>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</si>
  <si>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</si>
  <si>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</si>
  <si>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</si>
  <si>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</si>
  <si>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</si>
  <si>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</si>
  <si>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</si>
  <si>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</si>
  <si>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</si>
  <si>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</si>
  <si>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</si>
  <si>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</si>
  <si>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</si>
  <si>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</si>
  <si>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</si>
  <si>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</si>
  <si>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</si>
  <si>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</si>
  <si>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</si>
  <si>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</si>
  <si>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</si>
  <si>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</si>
  <si>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</si>
  <si>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</si>
  <si>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</si>
  <si>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</si>
  <si>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</si>
  <si>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</si>
  <si>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</si>
  <si>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</si>
  <si>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</si>
  <si>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</si>
  <si>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</si>
  <si>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</si>
  <si>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</si>
  <si>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</si>
  <si>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</si>
  <si>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</si>
  <si>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</si>
  <si>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</si>
  <si>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</si>
  <si>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</si>
  <si>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</si>
  <si>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</si>
  <si>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</si>
  <si>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</si>
  <si>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</si>
  <si>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</si>
  <si>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</si>
  <si>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</si>
  <si>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</si>
  <si>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</si>
  <si>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</si>
  <si>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</si>
  <si>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</si>
  <si>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</si>
  <si>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</si>
  <si>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</si>
  <si>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</si>
  <si>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</si>
  <si>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</si>
  <si>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</si>
  <si>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</si>
  <si>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</si>
  <si>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</si>
  <si>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</si>
  <si>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</si>
  <si>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</si>
  <si>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</si>
  <si>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</si>
  <si>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</si>
  <si>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</si>
  <si>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</si>
  <si>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</si>
  <si>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</si>
  <si>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</si>
  <si>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</si>
  <si>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</si>
  <si>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</si>
  <si>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</si>
  <si>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</si>
  <si>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</si>
  <si>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</si>
  <si>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</si>
  <si>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</si>
  <si>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</si>
  <si>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</si>
  <si>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</si>
  <si>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</si>
  <si>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</si>
  <si>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</si>
  <si>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</si>
  <si>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</si>
  <si>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</si>
  <si>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</si>
  <si>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</si>
  <si>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</si>
  <si>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</si>
  <si>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</si>
  <si>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</si>
  <si>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</si>
  <si>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</si>
  <si>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</si>
  <si>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</si>
  <si>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</si>
  <si>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</si>
  <si>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</si>
  <si>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</si>
  <si>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</si>
  <si>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</si>
  <si>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</si>
  <si>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</si>
  <si>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</si>
  <si>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</si>
  <si>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</si>
  <si>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</si>
  <si>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</si>
  <si>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</si>
  <si>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</si>
  <si>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</si>
  <si>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</si>
  <si>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</si>
  <si>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</si>
  <si>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</si>
  <si>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</si>
  <si>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</si>
  <si>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</si>
  <si>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</si>
  <si>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</si>
  <si>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</si>
  <si>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</si>
  <si>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</si>
  <si>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</si>
  <si>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</si>
  <si>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</si>
  <si>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</si>
  <si>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</si>
  <si>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</si>
  <si>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</si>
  <si>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</si>
  <si>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</si>
  <si>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</si>
  <si>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</si>
  <si>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</si>
  <si>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</si>
  <si>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</si>
  <si>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</si>
  <si>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</si>
  <si>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</si>
  <si>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</si>
  <si>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</si>
  <si>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</si>
  <si>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</si>
  <si>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</si>
  <si>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</si>
  <si>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</si>
  <si>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</si>
  <si>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</si>
  <si>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</si>
  <si>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</si>
  <si>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</si>
  <si>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</si>
  <si>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</si>
  <si>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</si>
  <si>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</si>
  <si>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</si>
  <si>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</si>
  <si>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</si>
  <si>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</si>
  <si>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</si>
  <si>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</si>
  <si>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</si>
  <si>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</si>
  <si>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</si>
  <si>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</si>
  <si>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</si>
  <si>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</si>
  <si>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</si>
  <si>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</si>
  <si>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</si>
  <si>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</si>
  <si>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</si>
  <si>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</si>
  <si>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</si>
  <si>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</si>
  <si>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</si>
  <si>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</si>
  <si>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</si>
  <si>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</si>
  <si>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</si>
  <si>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</si>
  <si>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</si>
  <si>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</si>
  <si>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</si>
  <si>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</si>
  <si>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</si>
  <si>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</si>
  <si>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</si>
  <si>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</si>
  <si>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</si>
  <si>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</si>
  <si>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</si>
  <si>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</si>
  <si>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</si>
  <si>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</si>
  <si>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</si>
  <si>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</si>
  <si>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</si>
  <si>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</si>
  <si>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</si>
  <si>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</si>
  <si>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</si>
  <si>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</si>
  <si>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</si>
  <si>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</si>
  <si>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</si>
  <si>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</si>
  <si>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</si>
  <si>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</si>
  <si>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</si>
  <si>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</si>
  <si>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</si>
  <si>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</si>
  <si>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</si>
  <si>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</si>
  <si>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</si>
  <si>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</si>
  <si>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</si>
  <si>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</si>
  <si>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</si>
  <si>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</si>
  <si>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</si>
  <si>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</si>
  <si>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</si>
  <si>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</si>
  <si>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</si>
  <si>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</si>
  <si>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</si>
  <si>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</si>
  <si>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</si>
  <si>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</si>
  <si>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</si>
  <si>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</si>
  <si>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</si>
  <si>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</si>
  <si>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</si>
  <si>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</si>
  <si>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</si>
  <si>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</si>
  <si>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</si>
  <si>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</si>
  <si>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</si>
  <si>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</si>
  <si>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</si>
  <si>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</si>
  <si>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</si>
  <si>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</si>
  <si>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</si>
  <si>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</si>
  <si>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</si>
  <si>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</si>
  <si>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</si>
  <si>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</si>
  <si>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</si>
  <si>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</si>
  <si>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</si>
  <si>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</si>
  <si>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</si>
  <si>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</si>
  <si>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</si>
  <si>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</si>
  <si>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</si>
  <si>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</si>
  <si>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</si>
  <si>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</si>
  <si>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</si>
  <si>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</si>
  <si>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</si>
  <si>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</si>
  <si>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</si>
  <si>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</si>
  <si>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</si>
  <si>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</si>
  <si>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</si>
  <si>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</si>
  <si>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</si>
  <si>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</si>
  <si>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</si>
  <si>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</si>
  <si>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</si>
  <si>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</si>
  <si>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</si>
  <si>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</si>
  <si>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</si>
  <si>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</si>
  <si>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</si>
  <si>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</si>
  <si>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</si>
  <si>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</si>
  <si>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</si>
  <si>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</si>
  <si>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</si>
  <si>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</si>
  <si>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</si>
  <si>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</si>
  <si>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</si>
  <si>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</si>
  <si>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</si>
  <si>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</si>
  <si>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</si>
  <si>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</si>
  <si>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</si>
  <si>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</si>
  <si>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</si>
  <si>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</si>
  <si>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</si>
  <si>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</si>
  <si>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</si>
  <si>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</si>
  <si>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</si>
  <si>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</si>
  <si>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</si>
  <si>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</si>
  <si>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</si>
  <si>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</si>
  <si>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</si>
  <si>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</si>
  <si>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</si>
  <si>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</si>
  <si>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</si>
  <si>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</si>
  <si>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</si>
  <si>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</si>
  <si>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</si>
  <si>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</si>
  <si>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</si>
  <si>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</si>
  <si>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</si>
  <si>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</si>
  <si>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</si>
  <si>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</si>
  <si>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</si>
  <si>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</si>
  <si>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</si>
  <si>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</si>
  <si>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</si>
  <si>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</si>
  <si>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</si>
  <si>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</si>
  <si>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</si>
  <si>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</si>
  <si>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</si>
  <si>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</si>
  <si>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</si>
  <si>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</si>
  <si>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</si>
  <si>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</si>
  <si>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</si>
  <si>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</si>
  <si>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</si>
  <si>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</si>
  <si>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</si>
  <si>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</si>
  <si>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</si>
  <si>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</si>
  <si>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</si>
  <si>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</si>
  <si>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</si>
  <si>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</si>
  <si>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</si>
  <si>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</si>
  <si>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</si>
  <si>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</si>
  <si>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</si>
  <si>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</si>
  <si>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</si>
  <si>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</si>
  <si>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</si>
  <si>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</si>
  <si>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</si>
  <si>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</si>
  <si>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</si>
  <si>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</si>
  <si>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</si>
  <si>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</si>
  <si>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</si>
  <si>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</si>
  <si>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</si>
  <si>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</si>
  <si>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</si>
  <si>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</si>
  <si>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</si>
  <si>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</si>
  <si>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</si>
  <si>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</si>
  <si>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</si>
  <si>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</si>
  <si>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</si>
  <si>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</si>
  <si>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</si>
  <si>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</si>
  <si>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</si>
  <si>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</si>
  <si>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</si>
  <si>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</si>
  <si>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</si>
  <si>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</si>
  <si>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</si>
  <si>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</si>
  <si>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</si>
  <si>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</si>
  <si>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</si>
  <si>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</si>
  <si>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</si>
  <si>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</si>
  <si>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</si>
  <si>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</si>
  <si>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</si>
  <si>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</si>
  <si>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</si>
  <si>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</si>
  <si>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</si>
  <si>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</si>
  <si>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</si>
  <si>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</si>
  <si>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</si>
  <si>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</si>
  <si>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</si>
  <si>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</si>
  <si>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</si>
  <si>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</si>
  <si>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</si>
  <si>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</si>
  <si>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</si>
  <si>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</si>
  <si>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</si>
  <si>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</si>
  <si>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</si>
  <si>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</si>
  <si>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</si>
  <si>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</si>
  <si>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</si>
  <si>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</si>
  <si>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</si>
  <si>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</si>
  <si>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</si>
  <si>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</si>
  <si>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</si>
  <si>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</si>
  <si>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</si>
  <si>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</si>
  <si>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</si>
  <si>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</si>
  <si>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</si>
  <si>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</si>
  <si>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</si>
  <si>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</si>
  <si>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</si>
  <si>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</si>
  <si>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</si>
  <si>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</si>
  <si>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</si>
  <si>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</si>
  <si>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</si>
  <si>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</si>
  <si>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</si>
  <si>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</si>
  <si>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</si>
  <si>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</si>
  <si>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</si>
  <si>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</si>
  <si>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</si>
  <si>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</si>
  <si>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</si>
  <si>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</si>
  <si>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</si>
  <si>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</si>
  <si>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</si>
  <si>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</si>
  <si>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</si>
  <si>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</si>
  <si>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</si>
  <si>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</si>
  <si>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</si>
  <si>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</si>
  <si>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</si>
  <si>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</si>
  <si>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</si>
  <si>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</si>
  <si>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</si>
  <si>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</si>
  <si>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</si>
  <si>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</si>
  <si>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</si>
  <si>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</si>
  <si>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</si>
  <si>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</si>
  <si>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</si>
  <si>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</si>
  <si>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</si>
  <si>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</si>
  <si>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</si>
  <si>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</si>
  <si>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</si>
  <si>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</si>
  <si>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</si>
  <si>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</si>
  <si>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</si>
  <si>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</si>
  <si>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</si>
  <si>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</si>
  <si>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</si>
  <si>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</si>
  <si>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</si>
  <si>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</si>
  <si>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</si>
  <si>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</si>
  <si>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</si>
  <si>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</si>
  <si>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</si>
  <si>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</si>
  <si>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</si>
  <si>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</si>
  <si>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</si>
  <si>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</si>
  <si>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</si>
  <si>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</si>
  <si>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</si>
  <si>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</si>
  <si>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</si>
  <si>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</si>
  <si>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</si>
  <si>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</si>
  <si>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</si>
  <si>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</si>
  <si>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</si>
  <si>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</si>
  <si>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</si>
  <si>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</si>
  <si>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</si>
  <si>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</si>
  <si>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</si>
  <si>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</si>
  <si>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</si>
  <si>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</si>
  <si>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</si>
  <si>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</si>
  <si>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</si>
  <si>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</si>
  <si>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</si>
  <si>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</si>
  <si>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</si>
  <si>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</si>
  <si>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</si>
  <si>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</si>
  <si>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</si>
  <si>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</si>
  <si>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</si>
  <si>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</si>
  <si>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</si>
  <si>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</si>
  <si>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</si>
  <si>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</si>
  <si>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</si>
  <si>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</si>
  <si>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</si>
  <si>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</si>
  <si>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</si>
  <si>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</si>
  <si>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</si>
  <si>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</si>
  <si>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</si>
  <si>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</si>
  <si>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</si>
  <si>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</si>
  <si>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</si>
  <si>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</si>
  <si>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</si>
  <si>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</si>
  <si>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</si>
  <si>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</si>
  <si>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</si>
  <si>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</si>
  <si>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</si>
  <si>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</si>
  <si>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</si>
  <si>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</si>
  <si>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</si>
  <si>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</si>
  <si>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</si>
  <si>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</si>
  <si>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</si>
  <si>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</si>
  <si>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</si>
  <si>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</si>
  <si>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</si>
  <si>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</si>
  <si>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</si>
  <si>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</si>
  <si>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</si>
  <si>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</si>
  <si>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</si>
  <si>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</si>
  <si>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</si>
  <si>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</si>
  <si>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</si>
  <si>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</si>
  <si>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</si>
  <si>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</si>
  <si>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</si>
  <si>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</si>
  <si>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</si>
  <si>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</si>
  <si>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</si>
  <si>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</si>
  <si>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</si>
  <si>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</si>
  <si>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</si>
  <si>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</si>
  <si>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</si>
  <si>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</si>
  <si>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</si>
  <si>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</si>
  <si>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</si>
  <si>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</si>
  <si>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</si>
  <si>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</si>
  <si>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</si>
  <si>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</si>
  <si>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</si>
  <si>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</si>
  <si>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</si>
  <si>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</si>
  <si>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</si>
  <si>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</si>
  <si>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</si>
  <si>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</si>
  <si>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</si>
  <si>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</si>
  <si>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</si>
  <si>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</si>
  <si>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</si>
  <si>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</si>
  <si>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</si>
  <si>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</si>
  <si>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</si>
  <si>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</si>
  <si>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</si>
  <si>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</si>
  <si>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</si>
  <si>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</si>
  <si>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</si>
  <si>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</si>
  <si>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</si>
  <si>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</si>
  <si>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</si>
  <si>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</si>
  <si>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</si>
  <si>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</si>
  <si>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</si>
  <si>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</si>
  <si>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</si>
  <si>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</si>
  <si>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</si>
  <si>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</si>
  <si>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</si>
  <si>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</si>
  <si>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</si>
  <si>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</si>
  <si>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</si>
  <si>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</si>
  <si>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</si>
  <si>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</si>
  <si>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</si>
  <si>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</si>
  <si>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</si>
  <si>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</si>
  <si>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</si>
  <si>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</si>
  <si>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</si>
  <si>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</si>
  <si>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</si>
  <si>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</si>
  <si>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</si>
  <si>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</si>
  <si>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</si>
  <si>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</si>
  <si>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</si>
  <si>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</si>
  <si>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</si>
  <si>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</si>
  <si>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</si>
  <si>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</si>
  <si>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</si>
  <si>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</si>
  <si>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</si>
  <si>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</si>
  <si>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</si>
  <si>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</si>
  <si>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</si>
  <si>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</si>
  <si>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</si>
  <si>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</si>
  <si>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</si>
  <si>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</si>
  <si>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</si>
  <si>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</si>
  <si>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</si>
  <si>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</si>
  <si>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</si>
  <si>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</si>
  <si>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</si>
  <si>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</si>
  <si>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</si>
  <si>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</si>
  <si>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</si>
  <si>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</si>
  <si>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</si>
  <si>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</si>
  <si>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</si>
  <si>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</si>
  <si>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</si>
  <si>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</si>
  <si>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</si>
  <si>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</si>
  <si>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</si>
  <si>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</si>
  <si>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</si>
  <si>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</si>
  <si>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</si>
  <si>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</si>
  <si>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</si>
  <si>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</si>
  <si>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</si>
  <si>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</si>
  <si>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</si>
  <si>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</si>
  <si>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</si>
  <si>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</si>
  <si>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</si>
  <si>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</si>
  <si>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</si>
  <si>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</si>
  <si>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</si>
  <si>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</si>
  <si>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</si>
  <si>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</si>
  <si>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</si>
  <si>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</si>
  <si>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</si>
  <si>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</si>
  <si>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</si>
  <si>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</si>
  <si>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</si>
  <si>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</si>
  <si>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</si>
  <si>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</si>
  <si>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</si>
  <si>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</si>
  <si>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</si>
  <si>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</si>
  <si>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</si>
  <si>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</si>
  <si>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</si>
  <si>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</si>
  <si>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</si>
  <si>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</si>
  <si>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</si>
  <si>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</si>
  <si>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</si>
  <si>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</si>
  <si>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</si>
  <si>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</si>
  <si>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</si>
  <si>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</si>
  <si>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</si>
  <si>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</si>
  <si>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</si>
  <si>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</si>
  <si>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</si>
  <si>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</si>
  <si>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</si>
  <si>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</si>
  <si>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</si>
  <si>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</si>
  <si>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</si>
  <si>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</si>
  <si>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</si>
  <si>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</si>
  <si>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</si>
  <si>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</si>
  <si>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</si>
  <si>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</si>
  <si>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</si>
  <si>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</si>
  <si>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</si>
  <si>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</si>
  <si>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</si>
  <si>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</si>
  <si>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</si>
  <si>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</si>
  <si>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</si>
  <si>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</si>
  <si>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</si>
  <si>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</si>
  <si>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</si>
  <si>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</si>
  <si>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</si>
  <si>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</si>
  <si>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</si>
  <si>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</si>
  <si>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</si>
  <si>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</si>
  <si>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</si>
  <si>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</si>
  <si>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</si>
  <si>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</si>
  <si>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</si>
  <si>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</si>
  <si>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</si>
  <si>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</si>
  <si>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</si>
  <si>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</si>
  <si>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</si>
  <si>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</si>
  <si>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</si>
  <si>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</si>
  <si>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</si>
  <si>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</si>
  <si>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</si>
  <si>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</si>
  <si>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</si>
  <si>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</si>
  <si>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</si>
  <si>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</si>
  <si>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</si>
  <si>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</si>
  <si>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</si>
  <si>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</si>
  <si>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</si>
  <si>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</si>
  <si>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</si>
  <si>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</si>
  <si>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</si>
  <si>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</si>
  <si>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</si>
  <si>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</si>
  <si>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</si>
  <si>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</si>
  <si>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</si>
  <si>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</si>
  <si>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</si>
  <si>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</si>
  <si>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</si>
  <si>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</si>
  <si>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</si>
  <si>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</si>
  <si>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</si>
  <si>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</si>
  <si>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</si>
  <si>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</si>
  <si>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</si>
  <si>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</si>
  <si>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</si>
  <si>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</si>
  <si>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</si>
  <si>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</si>
  <si>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</si>
  <si>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</si>
  <si>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</si>
  <si>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</si>
  <si>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</si>
  <si>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</si>
  <si>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</si>
  <si>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</si>
  <si>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</si>
  <si>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</si>
  <si>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</si>
  <si>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</si>
  <si>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</si>
  <si>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</si>
  <si>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</si>
  <si>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</si>
  <si>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</si>
  <si>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</si>
  <si>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</si>
  <si>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</si>
  <si>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</si>
  <si>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</si>
  <si>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</si>
  <si>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</si>
  <si>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</si>
  <si>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</si>
  <si>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</si>
  <si>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</si>
  <si>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</si>
  <si>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</si>
  <si>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</si>
  <si>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</si>
  <si>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</si>
  <si>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</si>
  <si>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</si>
  <si>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</si>
  <si>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</si>
  <si>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</si>
  <si>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</si>
  <si>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</si>
  <si>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</si>
  <si>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</si>
  <si>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</si>
  <si>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</si>
  <si>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</si>
  <si>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</si>
  <si>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</si>
  <si>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</si>
  <si>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</si>
  <si>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</si>
  <si>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</si>
  <si>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</si>
  <si>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</si>
  <si>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</si>
  <si>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</si>
  <si>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</si>
  <si>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</si>
  <si>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</si>
  <si>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</si>
  <si>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</si>
  <si>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</si>
  <si>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</si>
  <si>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</si>
  <si>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</si>
  <si>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</si>
  <si>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</si>
  <si>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</si>
  <si>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</si>
  <si>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</si>
  <si>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</si>
  <si>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</si>
  <si>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</si>
  <si>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</si>
  <si>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</si>
  <si>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</si>
  <si>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</si>
  <si>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</si>
  <si>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</si>
  <si>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</si>
  <si>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</si>
  <si>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</si>
  <si>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</si>
  <si>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</si>
  <si>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</si>
  <si>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</si>
  <si>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</si>
  <si>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</si>
  <si>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</si>
  <si>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</si>
  <si>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</si>
  <si>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</si>
  <si>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</si>
  <si>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</si>
  <si>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</si>
  <si>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</si>
  <si>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</si>
  <si>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</si>
  <si>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</si>
  <si>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</si>
  <si>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</si>
  <si>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</si>
  <si>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</si>
  <si>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</si>
  <si>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</si>
  <si>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</si>
  <si>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</si>
  <si>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</si>
  <si>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</si>
  <si>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</si>
  <si>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</si>
  <si>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</si>
  <si>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</si>
  <si>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</si>
  <si>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</si>
  <si>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</si>
  <si>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</si>
  <si>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</si>
  <si>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</si>
  <si>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</si>
  <si>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</si>
  <si>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</si>
  <si>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</si>
  <si>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</si>
  <si>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</si>
  <si>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</si>
  <si>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</si>
  <si>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</si>
  <si>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</si>
  <si>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</si>
  <si>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</si>
  <si>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</si>
  <si>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</si>
  <si>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</si>
  <si>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</si>
  <si>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</si>
  <si>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</si>
  <si>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</si>
  <si>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</si>
  <si>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</si>
  <si>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</si>
  <si>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</si>
  <si>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</si>
  <si>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</si>
  <si>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</si>
  <si>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</si>
  <si>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</si>
  <si>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</si>
  <si>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</si>
  <si>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</si>
  <si>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</si>
  <si>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</si>
  <si>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</si>
  <si>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</si>
  <si>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</si>
  <si>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</si>
  <si>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</si>
  <si>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</si>
  <si>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</si>
  <si>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</si>
  <si>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</si>
  <si>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</si>
  <si>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</si>
  <si>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</si>
  <si>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</si>
  <si>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</si>
  <si>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</si>
  <si>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</si>
  <si>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</si>
  <si>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</si>
  <si>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</si>
  <si>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</si>
  <si>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</si>
  <si>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</si>
  <si>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</si>
  <si>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</si>
  <si>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</si>
  <si>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</si>
  <si>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</si>
  <si>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</si>
  <si>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</si>
  <si>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</si>
  <si>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</si>
  <si>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</si>
  <si>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</si>
  <si>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</si>
  <si>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</si>
  <si>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</si>
  <si>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</si>
  <si>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</si>
  <si>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</si>
  <si>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</si>
  <si>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</si>
  <si>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</si>
  <si>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</si>
  <si>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</si>
  <si>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</si>
  <si>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</si>
  <si>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</si>
  <si>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</si>
  <si>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</si>
  <si>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</si>
  <si>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</si>
  <si>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</si>
  <si>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</si>
  <si>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</si>
  <si>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</si>
  <si>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</si>
  <si>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</si>
  <si>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</si>
  <si>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</si>
  <si>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</si>
  <si>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</si>
  <si>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</si>
  <si>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</si>
  <si>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</si>
  <si>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</si>
  <si>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</si>
  <si>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</si>
  <si>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</si>
  <si>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</si>
  <si>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</si>
  <si>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</si>
  <si>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</si>
  <si>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</si>
  <si>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</si>
  <si>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</si>
  <si>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</si>
  <si>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</si>
  <si>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</si>
  <si>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</si>
  <si>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</si>
  <si>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</si>
  <si>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</si>
  <si>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</si>
  <si>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</si>
  <si>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</si>
  <si>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</si>
  <si>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</si>
  <si>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</si>
  <si>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</si>
  <si>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</si>
  <si>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</si>
  <si>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</si>
  <si>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</si>
  <si>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</si>
  <si>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</si>
  <si>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</si>
  <si>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</si>
  <si>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</si>
  <si>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</si>
  <si>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</si>
  <si>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</si>
  <si>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</si>
  <si>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</si>
  <si>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</si>
  <si>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</si>
  <si>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</si>
  <si>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</si>
  <si>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</si>
  <si>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</si>
  <si>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</si>
  <si>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</si>
  <si>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</si>
  <si>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</si>
  <si>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</si>
  <si>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</si>
  <si>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</si>
  <si>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</si>
  <si>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</si>
  <si>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</si>
  <si>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</si>
  <si>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</si>
  <si>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</si>
  <si>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</si>
  <si>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</si>
  <si>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</si>
  <si>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</si>
  <si>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</si>
  <si>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</si>
  <si>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</si>
  <si>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</si>
  <si>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</si>
  <si>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</si>
  <si>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</si>
  <si>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</si>
  <si>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</si>
  <si>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</si>
  <si>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</si>
  <si>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</si>
  <si>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</si>
  <si>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</si>
  <si>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</si>
  <si>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</si>
  <si>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</si>
  <si>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</si>
  <si>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</si>
  <si>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</si>
  <si>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</si>
  <si>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</si>
  <si>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</si>
  <si>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</si>
  <si>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</si>
  <si>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</si>
  <si>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</si>
  <si>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</si>
  <si>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</si>
  <si>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</si>
  <si>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</si>
  <si>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</si>
  <si>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</si>
  <si>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</si>
  <si>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</si>
  <si>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</si>
  <si>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</si>
  <si>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</si>
  <si>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</si>
  <si>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</si>
  <si>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</si>
  <si>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</si>
  <si>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</si>
  <si>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</si>
  <si>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</si>
  <si>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</si>
  <si>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</si>
  <si>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</si>
  <si>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</si>
  <si>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</si>
  <si>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</si>
  <si>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</si>
  <si>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</si>
  <si>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</si>
  <si>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</si>
  <si>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</si>
  <si>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</si>
  <si>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</si>
  <si>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</si>
  <si>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</si>
  <si>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</si>
  <si>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</si>
  <si>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</si>
  <si>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</si>
  <si>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</si>
  <si>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</si>
  <si>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</si>
  <si>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</si>
  <si>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</si>
  <si>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</si>
  <si>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</si>
  <si>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</si>
  <si>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</si>
  <si>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</si>
  <si>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</si>
  <si>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</si>
  <si>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</si>
  <si>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</si>
  <si>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</si>
  <si>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</si>
  <si>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</si>
  <si>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</si>
  <si>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</si>
  <si>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</si>
  <si>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</si>
  <si>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</si>
  <si>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</si>
  <si>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</si>
  <si>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</si>
  <si>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</si>
  <si>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</si>
  <si>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</si>
  <si>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</si>
  <si>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</si>
  <si>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</si>
  <si>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</si>
  <si>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</si>
  <si>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</si>
  <si>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</si>
  <si>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</si>
  <si>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</si>
  <si>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</si>
  <si>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</si>
  <si>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</si>
  <si>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</si>
  <si>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</si>
  <si>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</si>
  <si>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</si>
  <si>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</si>
  <si>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</si>
  <si>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</si>
  <si>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</si>
  <si>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</si>
  <si>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</si>
  <si>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</si>
  <si>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</si>
  <si>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</si>
  <si>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</si>
  <si>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</si>
  <si>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</si>
  <si>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</si>
  <si>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</si>
  <si>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</si>
  <si>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</si>
  <si>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</si>
  <si>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</si>
  <si>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</si>
  <si>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</si>
  <si>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</si>
  <si>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</si>
  <si>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</si>
  <si>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</si>
  <si>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</si>
  <si>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</si>
  <si>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</si>
  <si>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</si>
  <si>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</si>
  <si>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</si>
  <si>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</si>
  <si>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</si>
  <si>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</si>
  <si>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</si>
  <si>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</si>
  <si>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</si>
  <si>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</si>
  <si>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</si>
  <si>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</si>
  <si>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</si>
  <si>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</si>
  <si>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</si>
  <si>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</si>
  <si>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</si>
  <si>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</si>
  <si>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</si>
  <si>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</si>
  <si>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</si>
  <si>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</si>
  <si>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</si>
  <si>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</si>
  <si>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</si>
  <si>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</si>
  <si>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</si>
  <si>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</si>
  <si>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</si>
  <si>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</si>
  <si>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</si>
  <si>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</si>
  <si>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</si>
  <si>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</si>
  <si>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</si>
  <si>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</si>
  <si>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</si>
  <si>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</si>
  <si>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</si>
  <si>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</si>
  <si>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</si>
  <si>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</si>
  <si>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</si>
  <si>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</si>
  <si>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</si>
  <si>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</si>
  <si>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</si>
  <si>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</si>
  <si>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</si>
  <si>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</si>
  <si>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</si>
  <si>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</si>
  <si>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</si>
  <si>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</si>
  <si>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</si>
  <si>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</si>
  <si>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</si>
  <si>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</si>
  <si>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</si>
  <si>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</si>
  <si>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</si>
  <si>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</si>
  <si>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</si>
  <si>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</si>
  <si>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</si>
  <si>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</si>
  <si>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</si>
  <si>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</si>
  <si>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</si>
  <si>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</si>
  <si>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</si>
  <si>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</si>
  <si>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</si>
  <si>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</si>
  <si>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</si>
  <si>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</si>
  <si>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</si>
  <si>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</si>
  <si>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</si>
  <si>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</si>
  <si>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</si>
  <si>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</si>
  <si>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</si>
  <si>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</si>
  <si>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</si>
  <si>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</si>
  <si>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</si>
  <si>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</si>
  <si>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</si>
  <si>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</si>
  <si>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</si>
  <si>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</si>
  <si>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</si>
  <si>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</si>
  <si>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</si>
  <si>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</si>
  <si>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</si>
  <si>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</si>
  <si>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</si>
  <si>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</si>
  <si>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</si>
  <si>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</si>
  <si>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</si>
  <si>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</si>
  <si>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</si>
  <si>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</si>
  <si>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</si>
  <si>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</si>
  <si>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</si>
  <si>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</si>
  <si>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</si>
  <si>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</si>
  <si>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</si>
  <si>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</si>
  <si>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</si>
  <si>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</si>
  <si>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</si>
  <si>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</si>
  <si>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</si>
  <si>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</si>
  <si>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</si>
  <si>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</si>
  <si>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</si>
  <si>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</si>
  <si>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</si>
  <si>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</si>
  <si>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</si>
  <si>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</si>
  <si>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</si>
  <si>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</si>
  <si>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</si>
  <si>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</si>
  <si>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</si>
  <si>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</si>
  <si>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</si>
  <si>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</si>
  <si>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</si>
  <si>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</si>
  <si>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</si>
  <si>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</si>
  <si>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</si>
  <si>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</si>
  <si>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</si>
  <si>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</si>
  <si>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</si>
  <si>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</si>
  <si>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</si>
  <si>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</si>
  <si>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</si>
  <si>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</si>
  <si>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</si>
  <si>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</si>
  <si>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</si>
  <si>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</si>
  <si>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</si>
  <si>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</si>
  <si>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</si>
  <si>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</si>
  <si>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</si>
  <si>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</si>
  <si>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</si>
  <si>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</si>
  <si>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</si>
  <si>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</si>
  <si>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</si>
  <si>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</si>
  <si>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</si>
  <si>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</si>
  <si>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</si>
  <si>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</si>
  <si>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</si>
  <si>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</si>
  <si>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</si>
  <si>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</si>
  <si>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</si>
  <si>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</si>
  <si>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</si>
  <si>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</si>
  <si>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</si>
  <si>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</si>
  <si>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</si>
  <si>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</si>
  <si>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</si>
  <si>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</si>
  <si>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</si>
  <si>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</si>
  <si>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</si>
  <si>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</si>
  <si>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</si>
  <si>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</si>
  <si>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</si>
  <si>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</si>
  <si>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</si>
  <si>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</si>
  <si>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</si>
  <si>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</si>
  <si>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</si>
  <si>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</si>
  <si>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</si>
  <si>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</si>
  <si>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</si>
  <si>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</si>
  <si>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</si>
  <si>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</si>
  <si>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</si>
  <si>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</si>
  <si>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</si>
  <si>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</si>
  <si>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</si>
  <si>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</si>
  <si>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</si>
  <si>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</si>
  <si>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</si>
  <si>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</si>
  <si>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</si>
  <si>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</si>
  <si>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</si>
  <si>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</si>
  <si>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</si>
  <si>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</si>
  <si>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</si>
  <si>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</si>
  <si>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</si>
  <si>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</si>
  <si>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</si>
  <si>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</si>
  <si>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</si>
  <si>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</si>
  <si>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</si>
  <si>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</si>
  <si>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</si>
  <si>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</si>
  <si>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</si>
  <si>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</si>
  <si>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</si>
  <si>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</si>
  <si>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</si>
  <si>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</si>
  <si>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</si>
  <si>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</si>
  <si>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</si>
  <si>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</si>
  <si>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</si>
  <si>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</si>
  <si>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</si>
  <si>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</si>
  <si>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</si>
  <si>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</si>
  <si>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</si>
  <si>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</si>
  <si>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</si>
  <si>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</si>
  <si>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</si>
  <si>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</si>
  <si>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</si>
  <si>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</si>
  <si>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</si>
  <si>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</si>
  <si>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</si>
  <si>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</si>
  <si>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</si>
  <si>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</si>
  <si>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</si>
  <si>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</si>
  <si>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</si>
  <si>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</si>
  <si>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</si>
  <si>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</si>
  <si>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</si>
  <si>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</si>
  <si>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</si>
  <si>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</si>
  <si>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</si>
  <si>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</si>
  <si>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</si>
  <si>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</si>
  <si>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</si>
  <si>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</si>
  <si>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</si>
  <si>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</si>
  <si>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</si>
  <si>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</si>
  <si>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</si>
  <si>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</si>
  <si>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</si>
  <si>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</si>
  <si>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</si>
  <si>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</si>
  <si>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</si>
  <si>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</si>
  <si>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</si>
  <si>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</si>
  <si>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</si>
  <si>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</si>
  <si>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</si>
  <si>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</si>
  <si>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</si>
  <si>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</si>
  <si>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</si>
  <si>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</si>
  <si>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</si>
  <si>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</si>
  <si>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</si>
  <si>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</si>
  <si>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</si>
  <si>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</si>
  <si>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</si>
  <si>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</si>
  <si>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</si>
  <si>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</si>
  <si>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</si>
  <si>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</si>
  <si>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</si>
  <si>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</si>
  <si>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</si>
  <si>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</si>
  <si>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</si>
  <si>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</si>
  <si>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</si>
  <si>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</si>
  <si>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</si>
  <si>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</si>
  <si>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</si>
  <si>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</si>
  <si>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</si>
  <si>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</si>
  <si>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</si>
  <si>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</si>
  <si>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</si>
  <si>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</si>
  <si>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</si>
  <si>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</si>
  <si>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</si>
  <si>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</si>
  <si>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</si>
  <si>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</si>
  <si>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</si>
  <si>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</si>
  <si>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</si>
  <si>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</si>
  <si>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</si>
  <si>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</si>
  <si>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</si>
  <si>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</si>
  <si>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</si>
  <si>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</si>
  <si>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</si>
  <si>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</si>
  <si>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</si>
  <si>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</si>
  <si>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</si>
  <si>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</si>
  <si>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</si>
  <si>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</si>
  <si>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</si>
  <si>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</si>
  <si>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</si>
  <si>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</si>
  <si>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</si>
  <si>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</si>
  <si>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</si>
  <si>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</si>
  <si>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</si>
  <si>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</si>
  <si>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</si>
  <si>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</si>
  <si>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</si>
  <si>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</si>
  <si>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</si>
  <si>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</si>
  <si>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</si>
  <si>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</si>
  <si>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</si>
  <si>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</si>
  <si>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</si>
  <si>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</si>
  <si>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</si>
  <si>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</si>
  <si>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</si>
  <si>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</si>
  <si>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</si>
  <si>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</si>
  <si>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</si>
  <si>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</si>
  <si>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</si>
  <si>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</si>
  <si>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</si>
  <si>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</si>
  <si>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</si>
  <si>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</si>
  <si>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</si>
  <si>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</si>
  <si>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</si>
  <si>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</si>
  <si>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</si>
  <si>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</si>
  <si>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</si>
  <si>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</si>
  <si>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</si>
  <si>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</si>
  <si>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</si>
  <si>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</si>
  <si>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</si>
  <si>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</si>
  <si>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</si>
  <si>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</si>
  <si>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</si>
  <si>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</si>
  <si>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</si>
  <si>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</si>
  <si>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</si>
  <si>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</si>
  <si>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</si>
  <si>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</si>
  <si>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</si>
  <si>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</si>
  <si>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</si>
  <si>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</si>
  <si>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</si>
  <si>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</si>
  <si>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</si>
  <si>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</si>
  <si>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</si>
  <si>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</si>
  <si>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</si>
  <si>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</si>
  <si>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</si>
  <si>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</si>
  <si>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</si>
  <si>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</si>
  <si>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</si>
  <si>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</si>
  <si>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</si>
  <si>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</si>
  <si>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</si>
  <si>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</si>
  <si>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</si>
  <si>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</si>
  <si>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</si>
  <si>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</si>
  <si>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</si>
  <si>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</si>
  <si>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</si>
  <si>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</si>
  <si>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</si>
  <si>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</si>
  <si>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</si>
  <si>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</si>
  <si>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</si>
  <si>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</si>
  <si>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</si>
  <si>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</si>
  <si>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</si>
  <si>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</si>
  <si>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</si>
  <si>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</si>
  <si>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</si>
  <si>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</si>
  <si>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</si>
  <si>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</si>
  <si>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</si>
  <si>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</si>
  <si>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</si>
  <si>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</si>
  <si>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</si>
  <si>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</si>
  <si>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</si>
  <si>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</si>
  <si>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</si>
  <si>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</si>
  <si>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</si>
  <si>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</si>
  <si>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</si>
  <si>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</si>
  <si>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</si>
  <si>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</si>
  <si>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</si>
  <si>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</si>
  <si>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</si>
  <si>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</si>
  <si>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</si>
  <si>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</si>
  <si>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</si>
  <si>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</si>
  <si>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</si>
  <si>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</si>
  <si>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</si>
  <si>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</si>
  <si>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</si>
  <si>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</si>
  <si>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</si>
  <si>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</si>
  <si>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</si>
  <si>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</si>
  <si>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</si>
  <si>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</si>
  <si>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</si>
  <si>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</si>
  <si>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</si>
  <si>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</si>
  <si>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</si>
  <si>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</si>
  <si>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</si>
  <si>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</si>
  <si>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</si>
  <si>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</si>
  <si>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</si>
  <si>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</si>
  <si>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</si>
  <si>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</si>
  <si>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</si>
  <si>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</si>
  <si>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</si>
  <si>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</si>
  <si>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</si>
  <si>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</si>
  <si>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</si>
  <si>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</si>
  <si>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</si>
  <si>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</si>
  <si>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</si>
  <si>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</si>
  <si>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</si>
  <si>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</si>
  <si>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</si>
  <si>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</si>
  <si>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</si>
  <si>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</si>
  <si>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</si>
  <si>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</si>
  <si>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</si>
  <si>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</si>
  <si>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</si>
  <si>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</si>
  <si>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</si>
  <si>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</si>
  <si>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</si>
  <si>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</si>
  <si>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</si>
  <si>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</si>
  <si>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</si>
  <si>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</si>
  <si>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</si>
  <si>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</si>
  <si>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</si>
  <si>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</si>
  <si>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</si>
  <si>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</si>
  <si>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</si>
  <si>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</si>
  <si>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</si>
  <si>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</si>
  <si>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</si>
  <si>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</si>
  <si>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</si>
  <si>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</si>
  <si>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</si>
  <si>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</si>
  <si>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</si>
  <si>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</si>
  <si>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</si>
  <si>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</si>
  <si>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</si>
  <si>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</si>
  <si>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</si>
  <si>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</si>
  <si>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</si>
  <si>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</si>
  <si>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</si>
  <si>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</si>
  <si>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</si>
  <si>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</si>
  <si>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</si>
  <si>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</si>
  <si>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</si>
  <si>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</si>
  <si>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</si>
  <si>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</si>
  <si>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</si>
  <si>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</si>
  <si>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</si>
  <si>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</si>
  <si>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</si>
  <si>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</si>
  <si>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</si>
  <si>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</si>
  <si>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</si>
  <si>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</si>
  <si>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</si>
  <si>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</si>
  <si>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</si>
  <si>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</si>
  <si>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</si>
  <si>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</si>
  <si>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</si>
  <si>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</si>
  <si>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</si>
  <si>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</si>
  <si>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</si>
  <si>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</si>
  <si>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</si>
  <si>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</si>
  <si>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</si>
  <si>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</si>
  <si>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</si>
  <si>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</si>
  <si>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</si>
  <si>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</si>
  <si>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</si>
  <si>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</si>
  <si>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</si>
  <si>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</si>
  <si>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</si>
  <si>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</si>
  <si>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</si>
  <si>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</si>
  <si>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</si>
  <si>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</si>
  <si>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</si>
  <si>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</si>
  <si>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</si>
  <si>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</si>
  <si>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</si>
  <si>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</si>
  <si>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</si>
  <si>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</si>
  <si>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</si>
  <si>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</si>
  <si>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</si>
  <si>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</si>
  <si>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</si>
  <si>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</si>
  <si>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</si>
  <si>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</si>
  <si>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</si>
  <si>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</si>
  <si>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</si>
  <si>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</si>
  <si>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</si>
  <si>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</si>
  <si>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</si>
  <si>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</si>
  <si>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</si>
  <si>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</si>
  <si>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</si>
  <si>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</si>
  <si>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</si>
  <si>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</si>
  <si>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</si>
  <si>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</si>
  <si>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</si>
  <si>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</si>
  <si>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</si>
  <si>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</si>
  <si>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</si>
  <si>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</si>
  <si>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</si>
  <si>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</si>
  <si>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</si>
  <si>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</si>
  <si>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</si>
  <si>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</si>
  <si>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</si>
  <si>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</si>
  <si>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</si>
  <si>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</si>
  <si>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</si>
  <si>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</si>
  <si>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</si>
  <si>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</si>
  <si>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</si>
  <si>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</si>
  <si>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</si>
  <si>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</si>
  <si>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</si>
  <si>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</si>
  <si>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</si>
  <si>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</si>
  <si>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</si>
  <si>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</si>
  <si>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</si>
  <si>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</si>
  <si>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</si>
  <si>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</si>
  <si>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</si>
  <si>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</si>
  <si>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</si>
  <si>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</si>
  <si>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</si>
  <si>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</si>
  <si>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</si>
  <si>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</si>
  <si>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</si>
  <si>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</si>
  <si>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</si>
  <si>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</si>
  <si>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</si>
  <si>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</si>
  <si>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</si>
  <si>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</si>
  <si>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</si>
  <si>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</si>
  <si>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</si>
  <si>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</si>
  <si>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</si>
  <si>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</si>
  <si>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</si>
  <si>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</si>
  <si>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</si>
  <si>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</si>
  <si>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</si>
  <si>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</si>
  <si>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</si>
  <si>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</si>
  <si>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</si>
  <si>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</si>
  <si>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</si>
  <si>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</si>
  <si>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</si>
  <si>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</si>
  <si>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</si>
  <si>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</si>
  <si>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</si>
  <si>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</si>
  <si>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</si>
  <si>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</si>
  <si>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</si>
  <si>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</si>
  <si>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</si>
  <si>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</si>
  <si>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</si>
  <si>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</si>
  <si>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</si>
  <si>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</si>
  <si>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</si>
  <si>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</si>
  <si>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</si>
  <si>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</si>
  <si>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</si>
  <si>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</si>
  <si>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</si>
  <si>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</si>
  <si>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</si>
  <si>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</si>
  <si>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</si>
  <si>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</si>
  <si>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</si>
  <si>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</si>
  <si>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</si>
  <si>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</si>
  <si>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</si>
  <si>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</si>
  <si>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</si>
  <si>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</si>
  <si>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</si>
  <si>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</si>
  <si>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</si>
  <si>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</si>
  <si>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</si>
  <si>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</si>
  <si>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</si>
  <si>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</si>
  <si>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</si>
  <si>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</si>
  <si>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</si>
  <si>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</si>
  <si>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</si>
  <si>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</si>
  <si>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</si>
  <si>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</si>
  <si>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</si>
  <si>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</si>
  <si>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</si>
  <si>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</si>
  <si>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</si>
  <si>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</si>
  <si>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</si>
  <si>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</si>
  <si>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</si>
  <si>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</si>
  <si>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</si>
  <si>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</si>
  <si>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</si>
  <si>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</si>
  <si>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</si>
  <si>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</si>
  <si>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</si>
  <si>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</si>
  <si>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</si>
  <si>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</si>
  <si>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</si>
  <si>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</si>
  <si>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</si>
  <si>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</si>
  <si>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</si>
  <si>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</si>
  <si>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</si>
  <si>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</si>
  <si>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</si>
  <si>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</si>
  <si>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</si>
  <si>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</si>
  <si>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</si>
  <si>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</si>
  <si>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</si>
  <si>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</si>
  <si>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</si>
  <si>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</si>
  <si>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</si>
  <si>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</si>
  <si>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</si>
  <si>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</si>
  <si>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</si>
  <si>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</si>
  <si>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</si>
  <si>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</si>
  <si>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</si>
  <si>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</si>
  <si>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</si>
  <si>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</si>
  <si>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</si>
  <si>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</si>
  <si>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</si>
  <si>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</si>
  <si>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</si>
  <si>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</si>
  <si>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</si>
  <si>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</si>
  <si>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</si>
  <si>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</si>
  <si>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</si>
  <si>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</si>
  <si>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</si>
  <si>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</si>
  <si>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</si>
  <si>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</si>
  <si>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</si>
  <si>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</si>
  <si>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</si>
  <si>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</si>
  <si>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</si>
  <si>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</si>
  <si>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</si>
  <si>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</si>
  <si>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</si>
  <si>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</si>
  <si>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</si>
  <si>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</si>
  <si>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</si>
  <si>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</si>
  <si>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</si>
  <si>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</si>
  <si>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</si>
  <si>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</si>
  <si>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</si>
  <si>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</si>
  <si>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</si>
  <si>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</si>
  <si>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</si>
  <si>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</si>
  <si>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</si>
  <si>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</si>
  <si>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</si>
  <si>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</si>
  <si>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</si>
  <si>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</si>
  <si>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</si>
  <si>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</si>
  <si>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</si>
  <si>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</si>
  <si>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</si>
  <si>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</si>
  <si>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</si>
  <si>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</si>
  <si>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</si>
  <si>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</si>
  <si>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</si>
  <si>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</si>
  <si>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</si>
  <si>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</si>
  <si>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</si>
  <si>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</si>
  <si>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</si>
  <si>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</si>
  <si>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</si>
  <si>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</si>
  <si>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</si>
  <si>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</si>
  <si>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</si>
  <si>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</si>
  <si>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</si>
  <si>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</si>
  <si>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</si>
  <si>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</si>
  <si>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</si>
  <si>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</si>
  <si>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</si>
  <si>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</si>
  <si>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</si>
  <si>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</si>
  <si>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</si>
  <si>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</si>
  <si>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</si>
  <si>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</si>
  <si>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</si>
  <si>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</si>
  <si>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</si>
  <si>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</si>
  <si>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</si>
  <si>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</si>
  <si>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</si>
  <si>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</si>
  <si>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</si>
  <si>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</si>
  <si>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</si>
  <si>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</si>
  <si>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</si>
  <si>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</si>
  <si>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</si>
  <si>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</si>
  <si>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</si>
  <si>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</si>
  <si>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</si>
  <si>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</si>
  <si>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</si>
  <si>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</si>
  <si>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</si>
  <si>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</si>
  <si>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</si>
  <si>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</si>
  <si>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</si>
  <si>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</si>
  <si>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</si>
  <si>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</si>
  <si>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</si>
  <si>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</si>
  <si>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</si>
  <si>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</si>
  <si>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</si>
  <si>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</si>
  <si>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</si>
  <si>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</si>
  <si>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</si>
  <si>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</si>
  <si>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</si>
  <si>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</si>
  <si>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</si>
  <si>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</si>
  <si>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</si>
  <si>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</si>
  <si>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</si>
  <si>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</si>
  <si>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</si>
  <si>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</si>
  <si>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</si>
  <si>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</si>
  <si>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</si>
  <si>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</si>
  <si>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</si>
  <si>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</si>
  <si>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</si>
  <si>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</si>
  <si>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</si>
  <si>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</si>
  <si>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</si>
  <si>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</si>
  <si>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</si>
  <si>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</si>
  <si>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</si>
  <si>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</si>
  <si>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</si>
  <si>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</si>
  <si>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</si>
  <si>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</si>
  <si>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</si>
  <si>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</si>
  <si>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</si>
  <si>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</si>
  <si>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</si>
  <si>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</si>
  <si>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</si>
  <si>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</si>
  <si>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</si>
  <si>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</si>
  <si>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</si>
  <si>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</si>
  <si>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</si>
  <si>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</si>
  <si>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</si>
  <si>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</si>
  <si>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</si>
  <si>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</si>
  <si>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</si>
  <si>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</si>
  <si>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</si>
  <si>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</si>
  <si>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</si>
  <si>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</si>
  <si>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</si>
  <si>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</si>
  <si>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</si>
  <si>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</si>
  <si>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</si>
  <si>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</si>
  <si>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</si>
  <si>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</si>
  <si>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</si>
  <si>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</si>
  <si>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</si>
  <si>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</si>
  <si>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</si>
  <si>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</si>
  <si>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</si>
  <si>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</si>
  <si>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</si>
  <si>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</si>
  <si>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</si>
  <si>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</si>
  <si>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</si>
  <si>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</si>
  <si>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</si>
  <si>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</si>
  <si>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</si>
  <si>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</si>
  <si>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</si>
  <si>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</si>
  <si>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</si>
  <si>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</si>
  <si>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</si>
  <si>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</si>
  <si>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</si>
  <si>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</si>
  <si>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</si>
  <si>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</si>
  <si>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</si>
  <si>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</si>
  <si>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</si>
  <si>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</si>
  <si>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</si>
  <si>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</si>
  <si>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</si>
  <si>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</si>
  <si>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</si>
  <si>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</si>
  <si>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</si>
  <si>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</si>
  <si>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</si>
  <si>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</si>
  <si>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</si>
  <si>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</si>
  <si>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</si>
  <si>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</si>
  <si>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</si>
  <si>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</si>
  <si>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</si>
  <si>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</si>
  <si>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</si>
  <si>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</si>
  <si>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</si>
  <si>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</si>
  <si>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</si>
  <si>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</si>
  <si>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</si>
  <si>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</si>
  <si>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</si>
  <si>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</si>
  <si>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</si>
  <si>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</si>
  <si>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</si>
  <si>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</si>
  <si>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</si>
  <si>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</si>
  <si>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</si>
  <si>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</si>
  <si>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</si>
  <si>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</si>
  <si>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</si>
  <si>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</si>
  <si>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</si>
  <si>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</si>
  <si>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</si>
  <si>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</si>
  <si>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</si>
  <si>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</si>
  <si>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</si>
  <si>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</si>
  <si>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</si>
  <si>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</si>
  <si>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</si>
  <si>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</si>
  <si>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</si>
  <si>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</si>
  <si>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</si>
  <si>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</si>
  <si>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</si>
  <si>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</si>
  <si>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</si>
  <si>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</si>
  <si>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</si>
  <si>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</si>
  <si>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</si>
  <si>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</si>
  <si>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</si>
  <si>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</si>
  <si>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</si>
  <si>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</si>
  <si>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</si>
  <si>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</si>
  <si>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</si>
  <si>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</si>
  <si>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</si>
  <si>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</si>
  <si>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</si>
  <si>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</si>
  <si>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</si>
  <si>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</si>
  <si>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</si>
  <si>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</si>
  <si>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</si>
  <si>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</si>
  <si>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</si>
  <si>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</si>
  <si>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</si>
  <si>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</si>
  <si>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</si>
  <si>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</si>
  <si>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</si>
  <si>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</si>
  <si>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</si>
  <si>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</si>
  <si>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</si>
  <si>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</si>
  <si>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</si>
  <si>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</si>
  <si>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</si>
  <si>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</si>
  <si>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</si>
  <si>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</si>
  <si>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</si>
  <si>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</si>
  <si>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</si>
  <si>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</si>
  <si>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</si>
  <si>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</si>
  <si>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</si>
  <si>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</si>
  <si>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</si>
  <si>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</si>
  <si>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</si>
  <si>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</si>
  <si>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</si>
  <si>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</si>
  <si>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</si>
  <si>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</si>
  <si>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</si>
  <si>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</si>
  <si>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</si>
  <si>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</si>
  <si>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</si>
  <si>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</si>
  <si>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</si>
  <si>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</si>
  <si>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</si>
  <si>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</si>
  <si>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</si>
  <si>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</si>
  <si>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</si>
  <si>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</si>
  <si>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</si>
  <si>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</si>
  <si>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</si>
  <si>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</si>
  <si>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</si>
  <si>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</si>
  <si>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</si>
  <si>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</si>
  <si>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</si>
  <si>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</si>
  <si>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</si>
  <si>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</si>
  <si>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</si>
  <si>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</si>
  <si>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</si>
  <si>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</si>
  <si>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</si>
  <si>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</si>
  <si>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</si>
  <si>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</si>
  <si>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</si>
  <si>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</si>
  <si>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</si>
  <si>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</si>
  <si>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</si>
  <si>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</si>
  <si>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</si>
  <si>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</si>
  <si>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</si>
  <si>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</si>
  <si>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</si>
  <si>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</si>
  <si>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</si>
  <si>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</si>
  <si>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</si>
  <si>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</si>
  <si>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</si>
  <si>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</si>
  <si>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</si>
  <si>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</si>
  <si>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</si>
  <si>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</si>
  <si>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</si>
  <si>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</si>
  <si>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</si>
  <si>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</si>
  <si>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</si>
  <si>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</si>
  <si>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</si>
  <si>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</si>
  <si>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</si>
  <si>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</si>
  <si>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</si>
  <si>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</si>
  <si>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</si>
  <si>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</si>
  <si>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</si>
  <si>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</si>
  <si>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</si>
  <si>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</si>
  <si>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</si>
  <si>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</si>
  <si>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</si>
  <si>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</si>
  <si>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</si>
  <si>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</si>
  <si>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</si>
  <si>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</si>
  <si>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</si>
  <si>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</si>
  <si>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</si>
  <si>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</si>
  <si>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</si>
  <si>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</si>
  <si>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</si>
  <si>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</si>
  <si>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</si>
  <si>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</si>
  <si>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</si>
  <si>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</si>
  <si>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</si>
  <si>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</si>
  <si>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</si>
  <si>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</si>
  <si>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</si>
  <si>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</si>
  <si>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</si>
  <si>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</si>
  <si>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</si>
  <si>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</si>
  <si>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</si>
  <si>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</si>
  <si>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</si>
  <si>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</si>
  <si>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</si>
  <si>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</si>
  <si>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</si>
  <si>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</si>
  <si>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</si>
  <si>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</si>
  <si>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</si>
  <si>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</si>
  <si>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</si>
  <si>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</si>
  <si>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</si>
  <si>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</si>
  <si>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</si>
  <si>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</si>
  <si>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</si>
  <si>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</si>
  <si>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</si>
  <si>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</si>
  <si>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</si>
  <si>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</si>
  <si>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</si>
  <si>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</si>
  <si>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</si>
  <si>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</si>
  <si>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</si>
  <si>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</si>
  <si>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</si>
  <si>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</si>
  <si>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</si>
  <si>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</si>
  <si>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</si>
  <si>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</si>
  <si>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</si>
  <si>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</si>
  <si>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</si>
  <si>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</si>
  <si>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</si>
  <si>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</si>
  <si>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</si>
  <si>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</si>
  <si>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</si>
  <si>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</si>
  <si>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</si>
  <si>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</si>
  <si>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</si>
  <si>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</si>
  <si>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</si>
  <si>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</si>
  <si>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</si>
  <si>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</si>
  <si>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</si>
  <si>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</si>
  <si>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</si>
  <si>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</si>
  <si>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</si>
  <si>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</si>
  <si>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</si>
  <si>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</si>
  <si>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</si>
  <si>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</si>
  <si>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</si>
  <si>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</si>
  <si>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</si>
  <si>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</si>
  <si>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</si>
  <si>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</si>
  <si>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</si>
  <si>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</si>
  <si>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</si>
  <si>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</si>
  <si>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</si>
  <si>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</si>
  <si>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</si>
  <si>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</si>
  <si>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</si>
  <si>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</si>
  <si>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</si>
  <si>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</si>
  <si>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</si>
  <si>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</si>
  <si>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</si>
  <si>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</si>
  <si>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</si>
  <si>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</si>
  <si>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</si>
  <si>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</si>
  <si>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</si>
  <si>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</si>
  <si>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</si>
  <si>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</si>
  <si>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</si>
  <si>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</si>
  <si>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</si>
  <si>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</si>
  <si>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</si>
  <si>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</si>
  <si>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</si>
  <si>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</si>
  <si>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</si>
  <si>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</si>
  <si>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</si>
  <si>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</si>
  <si>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</si>
  <si>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</si>
  <si>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</si>
  <si>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</si>
  <si>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</si>
  <si>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</si>
  <si>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</si>
  <si>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</si>
  <si>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</si>
  <si>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</si>
  <si>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</si>
  <si>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</si>
  <si>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</si>
  <si>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</si>
  <si>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</si>
  <si>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</si>
  <si>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</si>
  <si>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</si>
  <si>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</si>
  <si>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</si>
  <si>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</si>
  <si>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</si>
  <si>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</si>
  <si>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</si>
  <si>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</si>
  <si>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</si>
  <si>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</si>
  <si>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</si>
  <si>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</si>
  <si>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</si>
  <si>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</si>
  <si>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</si>
  <si>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</si>
  <si>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</si>
  <si>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</si>
  <si>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</si>
  <si>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</si>
  <si>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</si>
  <si>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</si>
  <si>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</si>
  <si>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</si>
  <si>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</si>
  <si>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</si>
  <si>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</si>
  <si>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</si>
  <si>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</si>
  <si>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</si>
  <si>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</si>
  <si>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</si>
  <si>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</si>
  <si>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</si>
  <si>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</si>
  <si>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</si>
  <si>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</si>
  <si>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</si>
  <si>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</si>
  <si>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</si>
  <si>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</si>
  <si>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</si>
  <si>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</si>
  <si>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</si>
  <si>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</si>
  <si>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</si>
  <si>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</si>
  <si>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</si>
  <si>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</si>
  <si>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</si>
  <si>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</si>
  <si>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</si>
  <si>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</si>
  <si>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</si>
  <si>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</si>
  <si>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</si>
  <si>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</si>
  <si>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</si>
  <si>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</si>
  <si>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</si>
  <si>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</si>
  <si>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</si>
  <si>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</si>
  <si>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</si>
  <si>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</si>
  <si>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</si>
  <si>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</si>
  <si>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</si>
  <si>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</si>
  <si>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</si>
  <si>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</si>
  <si>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</si>
  <si>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</si>
  <si>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</si>
  <si>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</si>
  <si>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</si>
  <si>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</si>
  <si>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</si>
  <si>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</si>
  <si>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</si>
  <si>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</si>
  <si>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</si>
  <si>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</si>
  <si>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</si>
  <si>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</si>
  <si>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</si>
  <si>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</si>
  <si>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</si>
  <si>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</si>
  <si>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</si>
  <si>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</si>
  <si>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</si>
  <si>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</si>
  <si>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</si>
  <si>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</si>
  <si>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</si>
  <si>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</si>
  <si>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</si>
  <si>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</si>
  <si>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</si>
  <si>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</si>
  <si>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</si>
  <si>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</si>
  <si>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</si>
  <si>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</si>
  <si>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</si>
  <si>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</si>
  <si>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</si>
  <si>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</si>
  <si>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</si>
  <si>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</si>
  <si>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</si>
  <si>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</si>
  <si>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</si>
  <si>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</si>
  <si>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</si>
  <si>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</si>
  <si>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</si>
  <si>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</si>
  <si>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</si>
  <si>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</si>
  <si>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</si>
  <si>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</si>
  <si>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</si>
  <si>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</si>
  <si>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</si>
  <si>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</si>
  <si>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</si>
  <si>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</si>
  <si>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</si>
  <si>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</si>
  <si>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</si>
  <si>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</si>
  <si>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</si>
  <si>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</si>
  <si>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</si>
  <si>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</si>
  <si>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</si>
  <si>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</si>
  <si>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</si>
  <si>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</si>
  <si>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</si>
  <si>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</si>
  <si>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</si>
  <si>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</si>
  <si>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</si>
  <si>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</si>
  <si>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</si>
  <si>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</si>
  <si>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</si>
  <si>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</si>
  <si>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</si>
  <si>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</si>
  <si>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</si>
  <si>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</si>
  <si>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</si>
  <si>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</si>
  <si>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</si>
  <si>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</si>
  <si>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</si>
  <si>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</si>
  <si>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</si>
  <si>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</si>
  <si>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</si>
  <si>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</si>
  <si>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</si>
  <si>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</si>
  <si>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</si>
  <si>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</si>
  <si>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</si>
  <si>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</si>
  <si>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</si>
  <si>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</si>
  <si>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</si>
  <si>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</si>
  <si>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</si>
  <si>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</si>
  <si>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</si>
  <si>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</si>
  <si>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</si>
  <si>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</si>
  <si>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</si>
  <si>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</si>
  <si>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</si>
  <si>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</si>
  <si>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</si>
  <si>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</si>
  <si>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</si>
  <si>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</si>
  <si>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</si>
  <si>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</si>
  <si>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</si>
  <si>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</si>
  <si>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</si>
  <si>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</si>
  <si>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</si>
  <si>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</si>
  <si>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</si>
  <si>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</si>
  <si>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</si>
  <si>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</si>
  <si>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</si>
  <si>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</si>
  <si>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</si>
  <si>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</si>
  <si>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</si>
  <si>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</si>
  <si>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</si>
  <si>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</si>
  <si>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</si>
  <si>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</si>
  <si>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</si>
  <si>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</si>
  <si>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</si>
  <si>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</si>
  <si>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</si>
  <si>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</si>
  <si>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</si>
  <si>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</si>
  <si>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</si>
  <si>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</si>
  <si>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</si>
  <si>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</si>
  <si>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</si>
  <si>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</si>
  <si>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</si>
  <si>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</si>
  <si>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</si>
  <si>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</si>
  <si>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</si>
  <si>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</si>
  <si>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</si>
  <si>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</si>
  <si>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</si>
  <si>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</si>
  <si>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</si>
  <si>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</si>
  <si>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</si>
  <si>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</si>
  <si>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</si>
  <si>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</si>
  <si>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</si>
  <si>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</si>
  <si>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</si>
  <si>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</si>
  <si>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</si>
  <si>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</si>
  <si>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</si>
  <si>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</si>
  <si>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</si>
  <si>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</si>
  <si>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</si>
  <si>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</si>
  <si>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</si>
  <si>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</si>
  <si>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</si>
  <si>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</si>
  <si>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</si>
  <si>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</si>
  <si>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</si>
  <si>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</si>
  <si>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</si>
  <si>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</si>
  <si>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</si>
  <si>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</si>
  <si>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</si>
  <si>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</si>
  <si>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</si>
  <si>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</si>
  <si>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</si>
  <si>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</si>
  <si>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</si>
  <si>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</si>
  <si>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</si>
  <si>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</si>
  <si>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</si>
  <si>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</si>
  <si>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</si>
  <si>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</si>
  <si>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</si>
  <si>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</si>
  <si>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</si>
  <si>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</si>
  <si>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</si>
  <si>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</si>
  <si>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</si>
  <si>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</si>
  <si>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</si>
  <si>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</si>
  <si>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</si>
  <si>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</si>
  <si>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</si>
  <si>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</si>
  <si>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</si>
  <si>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</si>
  <si>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</si>
  <si>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</si>
  <si>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</si>
  <si>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</si>
  <si>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</si>
  <si>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</si>
  <si>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</si>
  <si>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</si>
  <si>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</si>
  <si>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</si>
  <si>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</si>
  <si>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</si>
  <si>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</si>
  <si>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</si>
  <si>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</si>
  <si>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</si>
  <si>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</si>
  <si>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</si>
  <si>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</si>
  <si>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</si>
  <si>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</si>
  <si>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</si>
  <si>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</si>
  <si>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</si>
  <si>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</si>
  <si>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</si>
  <si>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</si>
  <si>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</si>
  <si>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</si>
  <si>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</si>
  <si>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</si>
  <si>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</si>
  <si>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</si>
  <si>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</si>
  <si>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</si>
  <si>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</si>
  <si>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</si>
  <si>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</si>
  <si>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</si>
  <si>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</si>
  <si>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</si>
  <si>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</si>
  <si>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</si>
  <si>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</si>
  <si>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</si>
  <si>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</si>
  <si>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</si>
  <si>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</si>
  <si>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</si>
  <si>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</si>
  <si>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</si>
  <si>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</si>
  <si>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</si>
  <si>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</si>
  <si>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</si>
  <si>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</si>
  <si>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</si>
  <si>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</si>
  <si>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</si>
  <si>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</si>
  <si>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</si>
  <si>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</si>
  <si>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</si>
  <si>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</si>
  <si>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</si>
  <si>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</si>
  <si>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</si>
  <si>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</si>
  <si>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</si>
  <si>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</si>
  <si>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</si>
  <si>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</si>
  <si>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</si>
  <si>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</si>
  <si>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</si>
  <si>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</si>
  <si>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</si>
  <si>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</si>
  <si>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</si>
  <si>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</si>
  <si>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</si>
  <si>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</si>
  <si>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</si>
  <si>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</si>
  <si>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</si>
  <si>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</si>
  <si>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</si>
  <si>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</si>
  <si>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</si>
  <si>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</si>
  <si>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</si>
  <si>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</si>
  <si>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</si>
  <si>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</si>
  <si>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</si>
  <si>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</si>
  <si>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</si>
  <si>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</si>
  <si>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</si>
  <si>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</si>
  <si>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</si>
  <si>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</si>
  <si>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</si>
  <si>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</si>
  <si>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</si>
  <si>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</si>
  <si>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</si>
  <si>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</si>
  <si>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</si>
  <si>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</si>
  <si>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</si>
  <si>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</si>
  <si>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</si>
  <si>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</si>
  <si>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</si>
  <si>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</si>
  <si>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</si>
  <si>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</si>
  <si>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</si>
  <si>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</si>
  <si>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</si>
  <si>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</si>
  <si>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</si>
  <si>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</si>
  <si>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</si>
  <si>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</si>
  <si>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</si>
  <si>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</si>
  <si>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</si>
  <si>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</si>
  <si>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</si>
  <si>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</si>
  <si>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</si>
  <si>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</si>
  <si>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</si>
  <si>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</si>
  <si>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</si>
  <si>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</si>
  <si>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</si>
  <si>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</si>
  <si>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</si>
  <si>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</si>
  <si>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</si>
  <si>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</si>
  <si>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</si>
  <si>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</si>
  <si>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</si>
  <si>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</si>
  <si>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</si>
  <si>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</si>
  <si>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</si>
  <si>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</si>
  <si>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</si>
  <si>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</si>
  <si>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</si>
  <si>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</si>
  <si>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</si>
  <si>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</si>
  <si>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</si>
  <si>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</si>
  <si>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</si>
  <si>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</si>
  <si>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</si>
  <si>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</si>
  <si>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</si>
  <si>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</si>
  <si>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</si>
  <si>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</si>
  <si>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</si>
  <si>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</si>
  <si>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</si>
  <si>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</si>
  <si>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</si>
  <si>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</si>
  <si>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</si>
  <si>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</si>
  <si>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</si>
  <si>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</si>
  <si>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</si>
  <si>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</si>
  <si>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</si>
  <si>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</si>
  <si>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</si>
  <si>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</si>
  <si>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</si>
  <si>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</si>
  <si>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</si>
  <si>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</si>
  <si>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</si>
  <si>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</si>
  <si>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</si>
  <si>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</si>
  <si>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</si>
  <si>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</si>
  <si>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</si>
  <si>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</si>
  <si>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</si>
  <si>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</si>
  <si>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</si>
  <si>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</si>
  <si>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</si>
  <si>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</si>
  <si>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</si>
  <si>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</si>
  <si>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</si>
  <si>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</si>
  <si>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</si>
  <si>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</si>
  <si>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</si>
  <si>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</si>
  <si>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</si>
  <si>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</si>
  <si>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</si>
  <si>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</si>
  <si>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</si>
  <si>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</si>
  <si>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</si>
  <si>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</si>
  <si>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</si>
  <si>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</si>
  <si>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</si>
  <si>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</si>
  <si>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</si>
  <si>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</si>
  <si>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</si>
  <si>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</si>
  <si>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</si>
  <si>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</si>
  <si>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</si>
  <si>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</si>
  <si>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</si>
  <si>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</si>
  <si>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</si>
  <si>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</si>
  <si>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</si>
  <si>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</si>
  <si>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</si>
  <si>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</si>
  <si>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</si>
  <si>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</si>
  <si>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</si>
  <si>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</si>
  <si>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</si>
  <si>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</si>
  <si>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</si>
  <si>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</si>
  <si>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</si>
  <si>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</si>
  <si>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</si>
  <si>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</si>
  <si>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</si>
  <si>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</si>
  <si>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</si>
  <si>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</si>
  <si>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</si>
  <si>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</si>
  <si>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</si>
  <si>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</si>
  <si>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</si>
  <si>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</si>
  <si>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</si>
  <si>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</si>
  <si>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</si>
  <si>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</si>
  <si>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</si>
  <si>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</si>
  <si>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</si>
  <si>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</si>
  <si>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</si>
  <si>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</si>
  <si>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</si>
  <si>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</si>
  <si>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</si>
  <si>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</si>
  <si>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</si>
  <si>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</si>
  <si>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</si>
  <si>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</si>
  <si>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</si>
  <si>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</si>
  <si>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</si>
  <si>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</si>
  <si>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</si>
  <si>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</si>
  <si>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</si>
  <si>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</si>
  <si>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</si>
  <si>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</si>
  <si>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</si>
  <si>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</si>
  <si>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</si>
  <si>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</si>
  <si>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</si>
  <si>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</si>
  <si>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</si>
  <si>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</si>
  <si>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</si>
  <si>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</si>
  <si>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</si>
  <si>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</si>
  <si>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</si>
  <si>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</si>
  <si>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</si>
  <si>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</si>
  <si>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</si>
  <si>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</si>
  <si>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</si>
  <si>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</si>
  <si>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</si>
  <si>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</si>
  <si>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</si>
  <si>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</si>
  <si>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</si>
  <si>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</si>
  <si>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</si>
  <si>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</si>
  <si>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</si>
  <si>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</si>
  <si>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</si>
  <si>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</si>
  <si>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</si>
  <si>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</si>
  <si>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</si>
  <si>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</si>
  <si>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</si>
  <si>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</si>
  <si>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</si>
  <si>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</si>
  <si>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</si>
  <si>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</si>
  <si>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</si>
  <si>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</si>
  <si>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</si>
  <si>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</si>
  <si>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</si>
  <si>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</si>
  <si>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</si>
  <si>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</si>
  <si>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</si>
  <si>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</si>
  <si>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</si>
  <si>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</si>
  <si>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</si>
  <si>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</si>
  <si>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</si>
  <si>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</si>
  <si>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</si>
  <si>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</si>
  <si>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</si>
  <si>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</si>
  <si>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</si>
  <si>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</si>
  <si>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</si>
  <si>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</si>
  <si>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</si>
  <si>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</si>
  <si>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</si>
  <si>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</si>
  <si>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</si>
  <si>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</si>
  <si>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</si>
  <si>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</si>
  <si>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</si>
  <si>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</si>
  <si>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</si>
  <si>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20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</si>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</sst>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278.36391539352189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0.8545866898202803</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0.25179733796539949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R1</v>
      </c>
      <c r="C5" s="142"/>
      <c r="D5" s="142" t="s">
        <v>21173</v>
      </c>
      <c r="E5" s="143"/>
      <c r="F5" s="144"/>
      <c r="G5" s="145">
        <f ca="1">IFERROR(NOW()-F5,"")</f>
        <v>45941.312341319448</v>
      </c>
      <c r="H5" s="144"/>
      <c r="I5" s="142" t="str">
        <f>IFERROR(VLOOKUP(D5,DB!A:F,6,0),"")</f>
        <v>SCECO</v>
      </c>
      <c r="J5" s="65" t="str">
        <f>IFERROR(VLOOKUP(D5,DB!A:G,7,0),"")</f>
        <v>Vandalized+Vandalized</v>
      </c>
      <c r="K5" s="146"/>
      <c r="L5" s="147" t="str">
        <f>IFERROR(VLOOKUP(D5,DB!A:I,9,0),"")</f>
        <v>Latis</v>
      </c>
      <c r="M5" s="70"/>
      <c r="N5" s="70"/>
      <c r="O5" s="70"/>
    </row>
    <row r="6" spans="1:15" ht="15" customHeight="1">
      <c r="A6" s="141"/>
      <c r="B6" s="142" t="str">
        <f>IFERROR(VLOOKUP(D6,DB!A:K,11,0),"")</f>
        <v/>
      </c>
      <c r="C6" s="142"/>
      <c r="D6" s="142"/>
      <c r="E6" s="143"/>
      <c r="F6" s="144"/>
      <c r="G6" s="145">
        <f ca="1">IFERROR(NOW()-F6,"")</f>
        <v>45941.312341319448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45941.312341319448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45941.312341319448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45941.312341319448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45941.312341319448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45941.312341319448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45941.312341319448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45941.312341319448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45941.312341319448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45941.312341319448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45941.312341319448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45941.312341319448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45941.312341319448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45941.312341319448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45941.312341319448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45941.312341319448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45941.312341319448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45941.312341319448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45941.312341319448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45941.312341319448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45941.312341319448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45941.312341319448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45941.312341319448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45941.312341319448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45941.312341319448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45941.312341319448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45941.312341319448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45941.312341319448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45941.312341319448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45941.312341319448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45941.312341319448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45941.312341319448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45941.312341319448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45941.312341319448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45941.312341319448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45941.312341319448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45941.312341319448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45941.312341319448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45941.312341319448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45941.312341319448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45941.312341319448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45941.312341319448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45941.312341319448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45941.312341319448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45941.312341319448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45941.312341319448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45941.312341319448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EFD7DC93-A7BD-4C92-AB55-39CFA9B09C2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134.58525798611663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116.31250335648656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45941.312341319448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45941.312341319448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45941.312341319448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45941.312341319448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45941.312341319448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45941.312341319448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45941.312341319448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45941.312341319448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45941.312341319448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45941.312341319448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45941.312341319448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45941.312341319448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45941.312341319448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45941.312341319448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45941.312341319448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45941.312341319448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45941.312341319448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45941.312341319448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45941.312341319448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45941.312341319448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45941.312341319448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45941.312341319448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45941.312341319448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45941.312341319448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45941.312341319448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45941.312341319448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45941.312341319448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45941.312341319448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45941.312341319448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45941.312341319448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45941.312341319448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45941.312341319448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45941.312341319448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45941.312341319448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45941.312341319448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45941.312341319448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45941.312341319448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45941.312341319448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45941.312341319448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45941.312341319448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45941.312341319448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45941.312341319448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45941.312341319448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45941.312341319448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45941.312341319448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45941.312341319448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45941.312341319448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45941.312341319448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45941.312341319448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45941.312341319448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45941.312341319448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45941.312341319448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45941.312341319448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45941.312341319448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45941.312341319448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45941.312341319448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45941.312341319448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45941.312341319448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45941.312341319448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45941.312341319448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45941.312341319448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45941.312341319448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45941.312341319448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45941.312341319448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45941.312341319448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45941.312341319448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45941.312341319448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45941.312341319448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45941.312341319448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45941.312341319448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45941.312341319448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45941.312341319448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45941.312341319448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45941.312341319448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45941.312341319448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45941.312341319448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45941.312341319448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45941.312341319448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45941.312341319448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45941.312341319448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45941.312341319448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45941.312341319448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45941.312341319448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45941.312341319448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45941.312341319448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45941.312341319448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45941.312341319448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45941.312341319448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45941.312341319448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45941.312341319448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45941.312341319448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45941.312341319448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45941.312341319448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45941.312341319448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45941.312341319448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45941.312341319448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45941.312341319448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45941.312341319448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45941.312341319448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45941.312341319448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45941.312341319448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45941.312341319448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45941.312341319448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45941.312341319448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45941.312341319448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45941.312341319448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45941.312341319448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45941.312341319448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45941.312341319448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45941.312341319448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45941.312341319448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45941.312341319448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45941.312341319448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45941.312341319448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45941.312341319448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45941.312341319448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45941.312341319448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45941.312341319448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45941.312341319448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45941.312341319448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45941.312341319448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45941.312341319448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45941.312341319448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45941.312341319448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45941.312341319448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45941.312341319448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45941.312341319448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45941.312341319448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45941.312341319448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45941.312341319448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45941.312341319448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45941.312341319448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45941.312341319448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45941.312341319448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45941.312341319448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45941.312341319448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45941.312341319448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45941.312341319448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45941.312341319448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45941.312341319448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45941.312341319448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45941.312341319448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45941.312341319448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45941.312341319448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45941.312341319448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45941.312341319448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45941.312341319448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45941.312341319448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45941.312341319448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45941.312341319448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45941.312341319448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45941.312341319448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45941.312341319448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45941.312341319448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45941.312341319448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45941.312341319448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45941.312341319448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45941.312341319448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45941.312341319448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45941.312341319448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45941.312341319448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45941.312341319448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45941.312341319448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45941.312341319448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45941.312341319448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45941.312341319448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45941.312341319448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45941.312341319448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45941.312341319448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45941.312341319448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45941.312341319448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45941.312341319448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45941.312341319448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45941.312341319448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45941.312341319448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45941.312341319448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45941.312341319448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45941.312341319448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45941.312341319448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45941.312341319448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45941.312341319448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45941.312341319448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45941.312341319448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45941.312341319448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45941.312341319448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45941.312341319448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45941.312341319448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45941.312341319448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45941.312341319448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45941.312341319448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45941.312341319448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45941.312341319448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45941.312341319448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45941.312341319448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45941.312341319448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45941.312341319448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45941.312341319448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45941.312341319448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45941.312341319448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45941.312341319448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45941.312341319448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45941.312341319448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45941.312341319448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45941.312341319448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45941.312341319448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45941.312341319448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45941.312341319448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45941.312341319448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45941.312341319448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45941.312341319448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45941.312341319448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45941.312341319448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45941.312341319448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45941.312341319448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45941.312341319448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45941.312341319448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45941.312341319448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45941.312341319448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45941.312341319448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45941.312341319448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45941.312341319448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45941.312341319448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45941.312341319448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45941.312341319448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45941.312341319448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45941.312341319448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45941.312341319448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45941.312341319448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45941.312341319448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45941.312341319448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45941.312341319448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45941.312341319448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45941.312341319448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45941.312341319448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45941.312341319448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45941.312341319448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45941.312341319448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45941.312341319448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45941.312341319448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45941.312341319448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45941.312341319448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45941.312341319448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45941.312341319448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45941.312341319448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45941.312341319448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45941.312341319448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45941.312341319448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45941.312341319448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45941.312341319448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45941.312341319448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45941.312341319448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45941.312341319448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45941.312341319448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45941.312341319448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45941.312341319448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45941.312341319448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45941.312341319448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45941.312341319448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45941.312341319448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45941.312341319448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45941.312341319448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45941.312341319448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45941.312341319448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45941.312341319448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45941.312341319448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45941.312341319448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45941.312341319448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45941.312341319448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45941.312341319448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45941.312341319448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45941.312341319448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45941.312341319448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45941.312341319448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45941.312341319448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45941.312341319448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45941.312341319448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45941.312341319448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45941.312341319448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45941.312341319448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45941.312341319448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45941.312341319448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45941.312341319448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45941.312341319448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45941.312341319448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45941.312341319448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45941.312341319448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45941.312341319448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45941.312341319448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45941.312341319448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45941.312341319448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45941.312341319448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45941.312341319448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45941.312341319448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45941.312341319448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45941.312341319448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45941.312341319448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45941.312341319448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45941.312341319448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45941.312341319448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45941.312341319448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45941.312341319448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45941.312341319448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45941.312341319448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45941.312341319448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45941.312341319448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45941.312341319448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45941.312341319448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45941.312341319448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45941.312341319448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45941.312341319448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45941.312341319448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45941.312341319448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45941.312341319448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45941.312341319448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45941.312341319448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45941.312341319448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45941.312341319448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45941.312341319448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45941.312341319448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45941.312341319448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45941.312341319448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45941.312341319448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45941.312341319448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45941.312341319448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45941.312341319448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45941.312341319448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45941.312341319448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45941.312341319448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45941.312341319448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45941.312341319448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45941.312341319448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45941.312341319448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45941.312341319448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45941.312341319448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45941.312341319448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45941.312341319448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45941.312341319448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45941.312341319448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45941.312341319448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45941.312341319448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45941.312341319448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45941.312341319448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45941.312341319448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45941.312341319448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45941.312341319448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45941.312341319448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45941.312341319448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45941.312341319448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45941.312341319448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45941.312341319448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45941.312341319448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45941.312341319448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45941.312341319448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45941.312341319448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45941.312341319448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45941.312341319448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45941.312341319448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45941.312341319448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45941.312341319448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45941.312341319448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45941.312341319448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45941.312341319448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45941.312341319448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45941.312341319448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45941.312341319448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45941.312341319448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45941.312341319448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45941.312341319448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45941.312341319448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45941.312341319448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45941.312341319448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45941.312341319448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45941.312341319448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45941.312341319448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45941.312341319448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45941.312341319448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45941.312341319448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45941.312341319448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45941.312341319448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45941.312341319448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45941.312341319448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45941.312341319448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45941.312341319448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45941.312341319448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45941.312341319448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45941.312341319448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45941.312341319448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45941.312341319448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45941.312341319448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45941.312341319448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45941.312341319448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45941.312341319448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45941.312341319448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45941.312341319448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45941.312341319448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45941.312341319448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45941.312341319448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45941.312341319448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45941.312341319448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45941.312341319448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45941.312341319448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45941.312341319448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45941.312341319448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45941.312341319448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45941.312341319448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45941.312341319448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45941.312341319448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45941.312341319448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45941.312341319448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45941.312341319448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45941.312341319448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45941.312341319448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45941.312341319448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45941.312341319448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45941.312341319448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45941.312341319448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45941.312341319448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45941.312341319448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45941.312341319448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45941.312341319448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45941.312341319448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45941.312341319448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45941.312341319448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45941.312341319448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45941.312341319448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45941.312341319448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45941.312341319448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45941.312341319448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45941.312341319448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45941.312341319448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45941.312341319448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45941.312341319448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45941.312341319448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45941.312341319448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45941.312341319448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45941.312341319448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45941.312341319448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45941.312341319448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45941.312341319448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45941.312341319448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45941.312341319448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45941.312341319448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45941.312341319448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45941.312341319448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45941.312341319448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45941.312341319448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45941.312341319448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45941.312341319448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45941.312341319448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45941.312341319448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45941.312341319448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45941.312341319448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45941.312341319448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45941.312341319448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45941.312341319448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45941.312341319448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45941.312341319448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45941.312341319448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45941.312341319448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45941.312341319448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45941.312341319448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45941.312341319448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45941.312341319448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45941.312341319448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45941.312341319448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45941.312341319448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45941.312341319448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45941.312341319448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45941.312341319448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45941.312341319448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45941.312341319448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45941.312341319448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45941.312341319448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45941.312341319448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45941.312341319448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45941.312341319448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45941.312341319448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45941.312341319448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45941.312341319448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45941.312341319448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45941.312341319448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45941.312341319448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45941.312341319448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45941.312341319448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45941.312341319448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45941.312341319448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45941.312341319448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45941.312341319448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45941.312341319448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45941.312341319448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45941.312341319448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45941.312341319448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45941.312341319448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45941.312341319448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45941.312341319448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45941.312341319448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45941.312341319448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45941.312341319448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45941.312341319448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45941.312341319448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45941.312341319448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45941.312341319448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45941.312341319448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45941.312341319448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45941.312341319448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45941.312341319448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45941.312341319448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45941.312341319448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45941.312341319448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45941.312341319448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45941.312341319448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45941.312341319448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45941.312341319448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45941.312341319448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45941.312341319448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45941.312341319448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45941.312341319448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45941.312341319448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45941.312341319448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45941.312341319448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45941.312341319448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45941.312341319448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45941.312341319448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45941.312341319448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45941.312341319448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45941.312341319448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45941.312341319448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45941.312341319448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45941.312341319448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45941.312341319448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45941.312341319448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45941.312341319448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45941.312341319448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45941.312341319448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45941.312341319448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45941.312341319448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45941.312341319448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45941.312341319448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45941.312341319448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45941.312341319448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45941.312341319448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45941.312341319448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45941.312341319448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45941.312341319448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45941.312341319448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45941.312341319448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45941.312341319448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45941.312341319448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45941.312341319448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45941.312341319448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45941.312341319448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45941.312341319448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45941.312341319448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45941.312341319448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45941.312341319448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45941.312341319448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45941.312341319448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45941.312341319448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45941.312341319448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45941.312341319448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45941.312341319448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45941.312341319448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45941.312341319448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45941.312341319448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45941.312341319448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45941.312341319448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45941.312341319448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45941.312341319448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45941.312341319448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45941.312341319448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45941.312341319448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45941.312341319448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45941.312341319448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45941.312341319448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45941.312341319448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45941.312341319448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45941.312341319448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45941.312341319448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45941.312341319448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45941.312341319448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45941.312341319448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45941.312341319448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45941.312341319448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45941.312341319448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45941.312341319448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45941.312341319448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45941.312341319448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45941.312341319448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45941.312341319448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45941.312341319448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45941.312341319448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45941.312341319448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45941.312341319448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45941.312341319448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45941.312341319448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45941.312341319448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45941.312341319448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45941.312341319448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45941.312341319448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45941.312341319448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45941.312341319448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45941.312341319448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45941.312341319448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45941.312341319448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45941.312341319448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45941.312341319448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45941.312341319448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45941.312341319448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45941.312341319448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45941.312341319448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45941.312341319448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45941.312341319448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45941.312341319448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45941.312341319448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45941.312341319448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45941.312341319448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45941.312341319448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45941.312341319448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45941.312341319448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45941.312341319448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45941.312341319448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45941.312341319448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45941.312341319448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45941.312341319448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45941.312341319448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45941.312341319448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45941.312341319448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45941.312341319448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45941.312341319448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45941.312341319448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45941.312341319448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45941.312341319448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45941.312341319448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45941.312341319448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45941.312341319448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45941.312341319448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45941.312341319448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45941.312341319448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45941.312341319448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45941.312341319448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45941.312341319448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45941.312341319448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45941.312341319448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45941.312341319448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45941.312341319448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45941.312341319448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45941.312341319448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45941.312341319448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45941.312341319448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45941.312341319448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45941.312341319448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45941.312341319448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45941.312341319448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45941.312341319448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45941.312341319448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45941.312341319448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45941.312341319448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45941.312341319448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45941.312341319448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45941.312341319448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45941.312341319448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45941.312341319448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45941.312341319448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45941.312341319448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45941.312341319448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45941.312341319448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45941.312341319448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45941.312341319448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45941.312341319448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45941.312341319448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45941.312341319448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45941.312341319448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45941.312341319448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45941.312341319448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45941.312341319448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45941.312341319448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45941.312341319448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45941.312341319448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45941.312341319448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45941.312341319448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45941.312341319448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45941.312341319448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45941.312341319448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45941.312341319448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45941.312341319448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45941.312341319448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45941.312341319448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45941.312341319448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45941.312341319448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45941.312341319448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45941.312341319448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45941.312341319448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45941.312341319448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45941.312341319448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45941.312341319448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45941.312341319448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45941.312341319448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45941.312341319448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45941.312341319448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45941.312341319448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45941.312341319448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45941.312341319448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45941.312341319448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45941.312341319448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45941.312341319448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45941.312341319448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45941.312341319448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45941.312341319448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45941.312341319448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45941.312341319448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45941.312341319448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45941.312341319448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45941.312341319448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45941.312341319448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45941.312341319448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45941.312341319448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45941.312341319448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45941.312341319448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45941.312341319448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45941.312341319448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45941.312341319448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45941.312341319448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45941.312341319448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45941.312341319448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45941.312341319448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45941.312341319448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45941.312341319448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45941.312341319448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45941.312341319448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45941.312341319448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45941.312341319448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45941.312341319448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45941.312341319448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45941.312341319448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45941.312341319448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45941.312341319448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45941.312341319448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45941.312341319448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45941.312341319448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45941.312341319448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45941.312341319448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45941.312341319448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45941.312341319448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45941.312341319448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45941.312341319448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45941.312341319448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45941.312341319448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45941.312341319448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45941.312341319448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45941.312341319448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45941.312341319448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45941.312341319448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45941.312341319448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45941.312341319448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45941.312341319448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45941.312341319448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45941.312341319448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45941.312341319448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45941.312341319448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45941.312341319448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45941.312341319448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45941.312341319448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45941.312341319448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45941.312341319448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45941.312341319448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45941.312341319448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45941.312341319448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45941.312341319448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45941.312341319448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45941.312341319448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45941.312341319448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45941.312341319448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45941.312341319448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45941.312341319448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45941.312341319448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45941.312341319448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45941.312341319448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45941.312341319448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45941.312341319448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45941.312341319448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45941.312341319448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45941.312341319448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45941.312341319448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45941.312341319448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45941.312341319448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45941.312341319448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45941.312341319448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45941.312341319448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45941.312341319448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45941.312341319448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45941.312341319448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45941.312341319448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45941.312341319448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45941.312341319448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45941.312341319448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45941.312341319448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45941.312341319448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45941.312341319448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45941.312341319448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45941.312341319448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45941.312341319448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45941.312341319448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45941.312341319448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45941.312341319448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45941.312341319448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45941.312341319448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45941.312341319448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45941.312341319448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45941.312341319448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45941.312341319448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45941.312341319448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45941.312341319448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45941.312341319448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45941.312341319448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45941.312341319448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45941.312341319448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45941.312341319448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45941.312341319448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45941.312341319448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45941.312341319448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45941.312341319448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45941.312341319448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45941.312341319448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45941.312341319448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45941.312341319448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45941.312341319448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45941.312341319448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45941.312341319448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45941.312341319448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45941.312341319448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45941.312341319448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45941.312341319448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45941.312341319448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45941.312341319448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45941.312341319448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45941.312341319448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45941.312341319448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45941.312341319448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45941.312341319448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45941.312341319448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45941.312341319448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45941.312341319448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45941.312341319448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45941.312341319448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45941.312341319448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45941.312341319448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45941.312341319448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45941.312341319448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45941.312341319448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45941.312341319448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45941.312341319448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45941.312341319448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45941.312341319448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45941.312341319448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45941.312341319448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45941.312341319448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45941.312341319448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45941.312341319448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45941.312341319448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45941.312341319448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45941.312341319448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45941.312341319448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45941.312341319448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45941.312341319448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45941.312341319448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45941.312341319448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45941.312341319448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45941.312341319448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45941.312341319448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45941.312341319448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45941.312341319448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45941.312341319448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45941.312341319448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45941.312341319448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45941.312341319448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45941.312341319448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45941.312341319448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45941.312341319448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45941.312341319448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45941.312341319448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45941.312341319448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45941.312341319448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45941.312341319448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45941.312341319448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45941.312341319448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45941.312341319448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45941.312341319448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45941.312341319448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45941.312341319448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45941.312341319448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45941.312341319448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45941.312341319448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45941.312341319448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45941.312341319448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45941.312341319448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45941.312341319448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45941.312341319448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45941.312341319448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45941.312341319448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45941.312341319448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45941.312341319448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45941.312341319448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45941.312341319448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45941.312341319448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45941.312341319448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45941.312341319448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45941.312341319448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45941.312341319448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45941.312341319448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45941.312341319448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45941.312341319448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45941.312341319448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45941.312341319448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45941.312341319448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45941.312341319448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45941.312341319448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45941.312341319448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45941.312341319448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45941.312341319448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45941.312341319448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45941.312341319448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45941.312341319448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45941.312341319448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45941.312341319448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45941.312341319448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45941.312341319448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45941.312341319448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45941.312341319448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45941.312341319448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45941.312341319448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45941.312341319448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45941.312341319448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45941.312341319448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45941.312341319448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45941.312341319448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45941.312341319448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45941.312341319448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45941.312341319448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45941.312341319448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45941.312341319448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45941.312341319448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45941.312341319448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45941.312341319448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45941.312341319448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45941.312341319448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45941.312341319448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45941.312341319448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45941.312341319448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45941.312341319448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45941.312341319448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45941.312341319448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45941.312341319448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45941.312341319448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45941.312341319448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45941.312341319448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45941.312341319448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45941.312341319448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45941.312341319448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45941.312341319448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45941.312341319448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45941.312341319448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45941.312341319448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45941.312341319448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45941.312341319448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45941.312341319448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45941.312341319448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45941.312341319448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45941.312341319448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45941.312341319448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45941.312341319448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45941.312341319448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45941.312341319448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45941.312341319448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45941.312341319448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45941.312341319448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45941.312341319448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45941.312341319448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45941.312341319448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45941.312341319448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45941.312341319448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45941.312341319448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45941.312341319448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45941.312341319448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45941.312341319448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45941.312341319448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45941.312341319448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45941.312341319448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45941.312341319448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45941.312341319448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45941.312341319448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45941.312341319448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45941.312341319448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45941.312341319448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45941.312341319448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45941.312341319448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45941.312341319448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45941.312341319448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45941.312341319448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45941.312341319448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45941.312341319448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45941.312341319448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45941.312341319448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45941.312341319448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45941.312341319448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45941.312341319448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45941.312341319448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45941.312341319448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45941.312341319448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45941.312341319448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45941.312341319448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45941.312341319448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45941.312341319448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45941.312341319448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45941.312341319448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45941.312341319448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45941.312341319448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45941.312341319448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45941.312341319448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45941.312341319448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45941.312341319448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45941.312341319448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45941.312341319448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45941.312341319448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45941.312341319448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45941.312341319448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45941.312341319448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45941.312341319448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45941.312341319448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45941.312341319448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45941.312341319448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45941.312341319448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45941.312341319448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45941.312341319448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45941.312341319448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45941.312341319448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45941.312341319448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45941.312341319448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45941.312341319448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45941.312341319448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45941.312341319448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45941.312341319448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45941.312341319448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45941.312341319448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45941.312341319448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45941.312341319448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45941.312341319448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45941.312341319448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45941.312341319448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45941.312341319448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45941.312341319448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45941.312341319448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45941.312341319448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45941.312341319448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45941.312341319448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45941.312341319448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45941.312341319448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45941.312341319448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45941.312341319448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45941.312341319448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45941.312341319448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45941.312341319448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45941.312341319448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45941.312341319448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45941.312341319448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45941.312341319448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45941.312341319448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45941.312341319448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45941.312341319448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45941.312341319448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45941.312341319448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45941.312341319448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45941.312341319448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45941.312341319448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45941.312341319448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45941.312341319448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45941.312341319448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45941.312341319448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45941.312341319448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45941.312341319448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45941.312341319448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45941.312341319448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45941.312341319448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45941.312341319448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45941.312341319448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45941.312341319448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45941.312341319448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45941.312341319448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45941.312341319448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45941.312341319448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45941.312341319448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45941.312341319448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45941.312341319448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45941.312341319448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45941.312341319448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45941.312341319448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45941.312341319448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45941.312341319448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45941.312341319448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45941.312341319448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45941.312341319448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45941.312341319448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45941.312341319448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45941.312341319448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45941.312341319448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45941.312341319448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45941.312341319448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45941.312341319448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45941.312341319448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45941.312341319448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45941.312341319448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45941.312341319448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45941.312341319448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45941.312341319448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45941.312341319448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45941.312341319448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45941.312341319448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45941.312341319448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45941.312341319448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45941.312341319448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45941.312341319448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45941.312341319448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45941.312341319448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45941.312341319448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45941.312341319448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45941.312341319448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45941.312341319448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45941.312341319448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45941.312341319448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45941.312341319448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45941.312341319448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45941.312341319448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45941.312341319448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45941.312341319448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45941.312341319448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45941.312341319448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45941.312341319448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45941.312341319448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45941.312341319448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45941.312341319448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45941.312341319448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45941.312341319448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45941.312341319448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45941.312341319448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45941.312341319448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45941.312341319448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45941.312341319448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45941.312341319448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45941.312341319448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45941.312341319448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45941.312341319448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45941.312341319448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45941.312341319448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45941.312341319448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45941.312341319448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45941.312341319448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45941.312341319448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45941.312341319448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45941.312341319448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45941.312341319448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45941.312341319448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45941.312341319448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45941.312341319448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45941.312341319448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45941.312341319448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45941.312341319448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45941.312341319448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45941.312341319448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45941.312341319448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45941.312341319448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45941.312341319448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45941.312341319448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45941.312341319448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45941.312341319448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45941.312341319448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45941.312341319448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45941.312341319448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45941.312341319448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45941.312341319448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45941.312341319448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45941.312341319448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45941.312341319448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45941.312341319448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45941.312341319448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45941.312341319448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45941.312341319448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45941.312341319448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45941.312341319448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45941.312341319448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45941.312341319448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45941.312341319448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45941.312341319448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45941.312341319448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45941.312341319448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45941.312341319448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45941.312341319448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45941.312341319448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45941.312341319448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45941.312341319448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45941.312341319448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45941.312341319448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45941.312341319448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45941.312341319448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45941.312341319448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45941.312341319448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45941.312341319448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45941.312341319448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45941.312341319448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45941.312341319448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45941.312341319448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45941.312341319448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45941.312341319448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45941.312341319448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45941.312341319448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45941.312341319448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45941.312341319448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45941.312341319448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45941.312341319448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45941.312341319448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45941.312341319448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45941.312341319448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45941.312341319448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45941.312341319448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45941.312341319448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45941.312341319448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45941.312341319448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45941.312341319448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45941.312341319448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45941.312341319448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45941.312341319448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45941.312341319448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45941.312341319448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45941.312341319448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45941.312341319448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45941.312341319448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45941.312341319448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45941.312341319448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45941.312341319448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45941.312341319448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45941.312341319448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45941.312341319448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45941.312341319448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45941.312341319448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45941.312341319448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45941.312341319448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45941.312341319448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45941.312341319448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45941.312341319448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45941.312341319448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45941.312341319448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45941.312341319448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45941.312341319448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45941.312341319448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45941.312341319448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45941.312341319448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45941.312341319448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45941.312341319448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45941.312341319448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45941.312341319448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45941.312341319448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45941.312341319448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45941.312341319448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45941.312341319448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45941.312341319448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45941.312341319448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45941.312341319448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45941.312341319448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45941.312341319448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45941.312341319448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45941.312341319448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45941.312341319448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45941.312341319448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45941.312341319448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45941.312341319448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45941.312341319448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45941.312341319448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45941.312341319448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45941.312341319448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45941.312341319448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45941.312341319448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45941.312341319448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45941.312341319448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45941.312341319448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45941.312341319448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45941.312341319448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45941.312341319448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45941.312341319448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45941.312341319448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45941.312341319448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45941.312341319448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45941.312341319448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45941.312341319448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45941.312341319448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45941.312341319448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45941.312341319448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45941.312341319448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45941.312341319448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45941.312341319448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45941.312341319448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45941.312341319448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45941.312341319448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45941.312341319448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45941.312341319448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45941.312341319448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45941.312341319448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45941.312341319448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45941.312341319448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45941.312341319448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45941.312341319448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45941.312341319448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45941.312341319448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45941.312341319448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45941.312341319448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45941.312341319448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45941.312341319448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45941.312341319448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45941.312341319448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45941.312341319448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45941.312341319448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45941.312341319448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45941.312341319448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45941.312341319448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45941.312341319448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45941.312341319448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45941.312341319448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45941.312341319448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45941.312341319448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45941.312341319448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45941.312341319448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45941.312341319448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45941.312341319448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45941.312341319448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45941.312341319448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45941.312341319448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45941.312341319448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45941.312341319448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45941.312341319448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45941.312341319448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45941.312341319448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45941.312341319448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45941.312341319448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45941.312341319448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45941.312341319448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45941.312341319448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45941.312341319448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45941.312341319448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45941.312341319448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45941.312341319448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45941.312341319448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45941.312341319448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45941.312341319448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45941.312341319448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45941.312341319448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45941.312341319448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45941.312341319448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45941.312341319448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45941.312341319448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45941.312341319448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45941.312341319448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45941.312341319448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45941.312341319448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45941.312341319448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237.83162372685183</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0.31164687500131549</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0.14359131945093395</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0.11074409722641576</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45941.312341319448</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45941.312341319448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45941.312341319448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45941.312341319448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45941.312341319448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45941.312341319448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45941.312341319448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45941.312341319448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45941.312341319448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45941.312341319448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45941.312341319448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45941.312341319448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45941.312341319448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45941.312341319448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45941.312341319448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45941.312341319448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45941.312341319448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45941.312341319448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45941.312341319448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45941.312341319448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45941.312341319448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45941.312341319448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45941.312341319448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45941.312341319448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45941.312341319448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45941.312341319448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45941.312341319448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45941.312341319448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45941.312341319448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45941.312341319448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45941.312341319448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45941.312341319448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45941.312341319448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45941.312341319448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45941.312341319448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45941.312341319448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45941.312341319448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45941.312341319448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45941.312341319448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45941.312341319448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45941.312341319448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45941.312341319448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45941.312341319448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45941.312341319448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45941.312341319448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45941.312341319448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45941.312341319448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45941.312341319448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45941.312341319448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45941.312341319448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45941.312341319448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45941.312341319448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45941.312341319448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45941.312341319448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45941.312341319448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45941.312341319448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45941.312341319448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45941.312341319448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45941.312341319448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45941.312341319448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45941.312341319448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45941.312341319448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45941.312341319448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45941.312341319448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45941.312341319448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45941.312341319448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45941.312341319448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45941.312341319448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45941.312341319448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45941.312341319448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45941.312341319448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45941.312341319448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45941.312341319448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45941.312341319448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45941.312341319448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45941.312341319448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45941.312341319448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45941.312341319448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45941.312341319448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45941.312341319448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45941.312341319448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45941.312341319448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45941.312341319448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45941.312341319448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45941.312341319448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45941.312341319448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45941.312341319448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45941.312341319448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45941.312341319448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45941.312341319448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45941.312341319448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45941.312341319448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45941.312341319448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45941.312341319448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45941.312341319448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45941.312341319448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45941.312341319448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45941.312341319448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45941.312341319448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45941.312341319448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45941.312341319448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45941.312341319448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45941.312341319448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45941.312341319448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45941.312341319448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45941.312341319448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45941.312341319448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45941.312341319448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45941.312341319448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45941.312341319448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45941.312341319448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45941.312341319448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45941.312341319448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45941.312341319448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45941.312341319448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45941.312341319448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45941.312341319448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45941.312341319448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45941.312341319448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45941.312341319448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45941.312341319448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45941.312341319448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45941.312341319448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45941.312341319448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45941.312341319448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45941.312341319448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45941.312341319448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45941.312341319448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45941.312341319448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45941.312341319448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45941.312341319448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45941.312341319448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45941.312341319448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45941.312341319448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45941.312341319448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45941.312341319448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45941.312341319448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45941.312341319448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45941.312341319448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45941.312341319448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45941.312341319448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45941.312341319448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45941.312341319448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45941.312341319448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45941.312341319448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45941.312341319448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45941.312341319448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45941.312341319448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45941.312341319448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45941.312341319448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45941.312341319448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45941.312341319448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45941.312341319448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45941.312341319448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45941.312341319448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45941.312341319448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45941.312341319448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45941.312341319448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45941.312341319448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45941.312341319448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45941.312341319448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45941.312341319448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45941.312341319448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45941.312341319448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45941.312341319448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45941.312341319448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45941.312341319448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45941.312341319448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45941.312341319448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45941.312341319448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45941.312341319448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45941.312341319448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45941.312341319448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45941.312341319448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45941.312341319448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45941.312341319448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45941.312341319448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45941.312341319448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45941.312341319448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45941.312341319448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45941.312341319448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45941.312341319448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45941.312341319448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45941.312341319448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45941.312341319448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45941.312341319448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45941.312341319448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45941.312341319448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45941.312341319448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45941.312341319448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45941.312341319448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45941.312341319448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45941.312341319448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45941.312341319448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45941.312341319448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45941.312341319448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45941.312341319448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45941.312341319448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45941.312341319448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45941.312341319448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45941.312341319448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45941.312341319448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45941.312341319448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45941.312341319448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45941.312341319448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45941.312341319448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45941.312341319448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45941.312341319448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45941.312341319448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45941.312341319448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45941.312341319448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45941.312341319448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45941.312341319448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45941.312341319448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45941.312341319448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45941.312341319448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45941.312341319448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45941.312341319448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45941.312341319448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45941.312341319448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45941.312341319448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45941.312341319448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45941.312341319448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45941.312341319448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45941.312341319448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45941.312341319448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45941.312341319448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45941.312341319448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45941.312341319448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45941.312341319448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45941.312341319448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45941.312341319448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45941.312341319448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45941.312341319448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45941.312341319448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45941.312341319448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45941.312341319448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45941.312341319448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45941.312341319448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45941.312341319448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45941.312341319448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45941.312341319448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45941.312341319448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45941.312341319448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45941.312341319448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45941.312341319448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45941.312341319448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45941.312341319448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45941.312341319448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45941.312341319448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45941.312341319448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45941.312341319448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45941.312341319448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45941.312341319448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45941.312341319448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45941.312341319448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45941.312341319448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45941.312341319448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45941.312341319448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45941.312341319448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45941.312341319448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45941.312341319448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45941.312341319448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45941.312341319448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45941.312341319448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45941.312341319448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45941.312341319448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45941.312341319448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45941.312341319448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45941.312341319448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45941.312341319448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45941.312341319448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45941.312341319448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45941.312341319448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45941.312341319448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45941.312341319448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45941.312341319448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45941.312341319448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45941.312341319448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45941.312341319448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45941.312341319448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45941.312341319448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45941.312341319448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45941.312341319448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45941.312341319448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45941.312341319448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45941.312341319448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45941.312341319448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45941.312341319448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45941.312341319448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45941.312341319448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45941.312341319448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45941.312341319448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45941.312341319448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45941.312341319448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45941.312341319448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45941.312341319448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45941.312341319448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45941.312341319448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45941.312341319448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45941.312341319448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45941.312341319448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45941.312341319448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45941.312341319448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45941.312341319448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45941.312341319448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45941.312341319448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45941.312341319448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45941.312341319448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45941.312341319448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45941.312341319448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45941.312341319448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45941.312341319448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45941.312341319448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45941.312341319448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45941.312341319448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45941.312341319448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45941.312341319448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45941.312341319448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45941.312341319448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45941.312341319448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45941.312341319448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45941.312341319448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45941.312341319448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45941.312341319448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45941.312341319448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45941.312341319448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45941.312341319448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45941.312341319448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45941.312341319448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45941.312341319448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45941.312341319448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45941.312341319448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45941.312341319448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45941.312341319448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45941.312341319448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45941.312341319448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45941.312341319448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45941.312341319448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45941.312341319448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45941.312341319448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45941.312341319448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45941.312341319448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45941.312341319448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45941.312341319448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45941.312341319448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45941.312341319448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45941.312341319448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45941.312341319448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45941.312341319448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45941.312341319448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45941.312341319448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45941.312341319448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45941.312341319448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45941.312341319448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45941.312341319448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45941.312341319448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45941.312341319448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45941.312341319448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45941.312341319448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45941.312341319448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45941.312341319448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45941.312341319448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45941.312341319448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45941.312341319448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45941.312341319448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45941.312341319448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45941.312341319448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45941.312341319448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45941.312341319448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45941.312341319448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45941.312341319448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45941.312341319448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45941.312341319448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45941.312341319448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45941.312341319448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45941.312341319448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45941.312341319448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45941.312341319448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45941.312341319448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45941.312341319448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45941.312341319448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45941.312341319448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45941.312341319448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45941.312341319448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45941.312341319448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45941.312341319448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45941.312341319448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45941.312341319448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45941.312341319448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45941.312341319448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45941.312341319448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45941.312341319448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45941.312341319448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45941.312341319448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45941.312341319448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45941.312341319448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45941.312341319448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45941.312341319448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45941.312341319448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45941.312341319448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45941.312341319448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45941.312341319448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45941.312341319448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45941.312341319448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45941.312341319448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45941.312341319448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45941.312341319448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45941.312341319448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45941.312341319448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45941.312341319448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45941.312341319448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45941.312341319448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45941.312341319448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45941.312341319448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45941.312341319448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45941.312341319448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45941.312341319448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45941.312341319448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45941.312341319448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45941.312341319448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45941.312341319448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45941.312341319448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45941.312341319448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45941.312341319448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45941.312341319448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45941.312341319448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45941.312341319448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45941.312341319448</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45941.312341319448</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49.480281134259712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15.123464004631387</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5.3788078708748799E-2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45941.312341319448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45941.312341319448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45941.312341319448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45941.312341319448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45941.312341319448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45941.312341319448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45941.312341319448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45941.312341319448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45941.312341319448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45941.312341319448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45941.312341319448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45941.312341319448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45941.312341319448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45941.312341319448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45941.312341319448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45941.312341319448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45941.312341319448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45941.312341319448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45941.312341319448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45941.312341319448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45941.312341319448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45941.312341319448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45941.312341319448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45941.312341319448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45941.312341319448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45941.312341319448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45941.312341319448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45941.312341319448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45941.312341319448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45941.312341319448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45941.312341319448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45941.312341319448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45941.312341319448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45941.312341319448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45941.312341319448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45941.312341319448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45941.312341319448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45941.312341319448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45941.312341319448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45941.312341319448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45941.312341319448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45941.312341319448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45941.312341319448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45941.312341319448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45941.312341319448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45941.312341319448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45941.312341319448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45941.312341319448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45941.312341319448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45941.312341319448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45941.312341319448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45941.312341319448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45941.312341319448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45941.312341319448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45941.312341319448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45941.312341319448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45941.312341319448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45941.312341319448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45941.312341319448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45941.312341319448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45941.312341319448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45941.312341319448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45941.312341319448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45941.312341319448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45941.312341319448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45941.312341319448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45941.312341319448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45941.312341319448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45941.312341319448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45941.312341319448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45941.312341319448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45941.312341319448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45941.312341319448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45941.312341319448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45941.312341319448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45941.312341319448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45941.312341319448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45941.312341319448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45941.312341319448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45941.312341319448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45941.312341319448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45941.312341319448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45941.312341319448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45941.312341319448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45941.312341319448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45941.312341319448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45941.312341319448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45941.312341319448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45941.312341319448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45941.312341319448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45941.312341319448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45941.312341319448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45941.312341319448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45941.312341319448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45941.312341319448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45941.312341319448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45941.312341319448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45941.312341319448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0"/>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14.539494097225543</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1.7832788194500608</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7.4313690972267068</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0.28838298611663049</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8" t="str">
        <f>IFERROR(VLOOKUP(D6,DB!A:K,11,0),"")</f>
        <v>R6</v>
      </c>
      <c r="C6" s="148">
        <v>1</v>
      </c>
      <c r="D6" s="148" t="s">
        <v>31917</v>
      </c>
      <c r="E6" s="148" t="s">
        <v>38964</v>
      </c>
      <c r="F6" s="150">
        <v>45941.261701388888</v>
      </c>
      <c r="G6" s="151">
        <f ca="1">IFERROR(NOW()-F6,"-")</f>
        <v>5.0639930559555069E-2</v>
      </c>
      <c r="H6" s="152">
        <v>45941.251886574071</v>
      </c>
      <c r="I6" s="148" t="str">
        <f>IFERROR(VLOOKUP(D6,DB!A:F,6,0),"")</f>
        <v>SCECO</v>
      </c>
      <c r="J6" s="148" t="str">
        <f>IFERROR(VLOOKUP(D6,DB!A:G,7,0),"")</f>
        <v>Vandalized+No BB Design</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4</v>
      </c>
      <c r="D7" s="148" t="s">
        <v>33253</v>
      </c>
      <c r="E7" s="148" t="s">
        <v>38964</v>
      </c>
      <c r="F7" s="152">
        <v>45941.268518518518</v>
      </c>
      <c r="G7" s="148">
        <f ca="1">IFERROR(NOW()-F7,"-")</f>
        <v>4.382280092977453E-2</v>
      </c>
      <c r="H7" s="152">
        <v>45941.256620370368</v>
      </c>
      <c r="I7" s="148" t="str">
        <f>IFERROR(VLOOKUP(D7,DB!A:F,6,0),"")</f>
        <v>SCECO</v>
      </c>
      <c r="J7" s="148" t="str">
        <f>IFERROR(VLOOKUP(D7,DB!A:G,7,0),"")</f>
        <v>Vandalized</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1</v>
      </c>
      <c r="D8" s="148" t="s">
        <v>36297</v>
      </c>
      <c r="E8" s="148" t="s">
        <v>38964</v>
      </c>
      <c r="F8" s="148"/>
      <c r="G8" s="148">
        <f ca="1">IFERROR(NOW()-F8,"-")</f>
        <v>45941.312341319448</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39084</v>
      </c>
      <c r="B9" s="148" t="str">
        <f>IFERROR(VLOOKUP(D9,DB!A:K,11,0),"")</f>
        <v>R6</v>
      </c>
      <c r="C9" s="148">
        <v>1</v>
      </c>
      <c r="D9" s="148" t="s">
        <v>36191</v>
      </c>
      <c r="E9" s="148" t="s">
        <v>38964</v>
      </c>
      <c r="F9" s="148"/>
      <c r="G9" s="148">
        <f ca="1">IFERROR(NOW()-F9,"-")</f>
        <v>45941.312341319448</v>
      </c>
      <c r="H9" s="152">
        <v>45941.256620370368</v>
      </c>
      <c r="I9" s="148" t="str">
        <f>IFERROR(VLOOKUP(D9,DB!A:F,6,0),"")</f>
        <v>SCECO</v>
      </c>
      <c r="J9" s="148" t="str">
        <f>IFERROR(VLOOKUP(D9,DB!A:G,7,0),"")</f>
        <v>Vandalized</v>
      </c>
      <c r="K9" s="148" t="s">
        <v>39085</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10"/>
      <c r="B10" s="156" t="str">
        <f>IFERROR(VLOOKUP(D10,DB!A:K,11,0),"")</f>
        <v/>
      </c>
      <c r="C10" s="156"/>
      <c r="D10" s="156"/>
      <c r="E10" s="157"/>
      <c r="F10" s="113"/>
      <c r="G10" s="158">
        <f ca="1">IFERROR(NOW()-F10,"-")</f>
        <v>45941.312341319448</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45941.312341319448</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45941.312341319448</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45941.312341319448</v>
      </c>
      <c r="H13" s="113"/>
      <c r="I13" s="156" t="str">
        <f>IFERROR(VLOOKUP(D13,DB!A:F,6,0),"")</f>
        <v/>
      </c>
      <c r="J13" s="156" t="str">
        <f>IFERROR(VLOOKUP(D13,DB!A:G,7,0),"")</f>
        <v/>
      </c>
      <c r="K13" s="159"/>
      <c r="L13" s="157" t="str">
        <f>IFERROR(VLOOKUP(D13,DB!A:I,9,0),"")</f>
        <v/>
      </c>
    </row>
    <row r="14" spans="1:16383" ht="31.5" customHeight="1">
      <c r="A14" s="110"/>
      <c r="B14" s="109" t="str">
        <f>IFERROR(VLOOKUP(D14,DB!A:K,11,0),"")</f>
        <v/>
      </c>
      <c r="C14" s="111"/>
      <c r="D14" s="109"/>
      <c r="E14" s="112"/>
      <c r="F14" s="113"/>
      <c r="G14" s="81">
        <f ca="1">IFERROR(NOW()-F14,"-")</f>
        <v>45941.312341319448</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45941.312341319448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45941.312341319448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45941.312341319448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45941.312341319448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45941.312341319448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45941.312341319448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45941.312341319448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45941.312341319448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45941.312341319448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45941.312341319448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45941.312341319448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45941.312341319448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45941.312341319448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45941.312341319448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45941.312341319448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45941.312341319448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45941.312341319448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45941.312341319448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45941.312341319448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45941.312341319448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45941.312341319448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45941.312341319448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45941.312341319448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45941.312341319448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45941.312341319448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45941.312341319448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45941.312341319448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45941.312341319448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45941.312341319448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45941.312341319448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45941.312341319448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45941.312341319448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45941.312341319448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45941.312341319448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45941.312341319448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45941.312341319448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45941.312341319448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45941.312341319448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45941.312341319448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45941.312341319448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45941.312341319448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45941.312341319448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45941.312341319448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45941.312341319448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45941.312341319448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45941.312341319448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45941.312341319448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45941.312341319448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45941.312341319448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45941.312341319448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45941.312341319448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45941.312341319448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45941.312341319448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45941.312341319448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45941.312341319448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45941.312341319448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45941.312341319448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45941.312341319448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45941.312341319448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45941.312341319448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45941.312341319448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45941.312341319448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45941.312341319448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45941.312341319448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45941.312341319448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45941.312341319448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45941.312341319448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45941.312341319448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45941.312341319448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45941.312341319448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45941.312341319448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45941.312341319448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45941.312341319448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45941.312341319448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45941.312341319448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45941.312341319448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45941.312341319448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45941.312341319448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45941.312341319448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45941.312341319448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45941.312341319448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45941.312341319448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45941.312341319448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45941.312341319448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45941.312341319448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45941.312341319448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45941.312341319448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45941.312341319448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45941.312341319448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45941.312341319448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45941.312341319448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45941.312341319448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45941.312341319448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45941.312341319448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45941.312341319448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45941.312341319448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45941.312341319448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45941.312341319448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45941.312341319448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45941.312341319448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45941.312341319448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45941.312341319448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45941.312341319448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45941.312341319448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45941.312341319448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45941.312341319448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45941.312341319448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45941.312341319448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45941.312341319448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45941.312341319448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45941.312341319448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45941.312341319448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45941.312341319448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45941.312341319448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45941.312341319448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45941.312341319448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45941.312341319448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45941.312341319448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45941.312341319448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45941.312341319448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45941.312341319448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45941.312341319448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45941.312341319448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45941.312341319448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45941.312341319448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45941.312341319448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45941.312341319448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45941.312341319448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45941.312341319448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45941.312341319448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45941.312341319448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45941.312341319448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45941.312341319448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45941.312341319448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45941.312341319448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45941.312341319448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45941.312341319448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45941.312341319448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45941.312341319448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45941.312341319448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45941.312341319448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45941.312341319448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45941.312341319448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45941.312341319448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45941.312341319448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45941.312341319448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45941.312341319448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45941.312341319448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45941.312341319448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45941.312341319448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45941.312341319448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45941.312341319448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45941.312341319448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45941.312341319448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45941.312341319448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45941.312341319448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45941.312341319448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45941.312341319448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45941.312341319448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45941.312341319448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45941.312341319448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45941.312341319448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45941.312341319448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45941.312341319448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45941.312341319448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45941.312341319448</v>
      </c>
      <c r="H180" s="113"/>
      <c r="I180" s="109" t="str">
        <f>IFERROR(VLOOKUP(D180,DB!A:F,6,0),"")</f>
        <v/>
      </c>
      <c r="J180" s="108" t="str">
        <f>IFERROR(VLOOKUP(D180,DB!A:G,7,0),"")</f>
        <v/>
      </c>
      <c r="K180" s="114"/>
      <c r="L180" s="115" t="str">
        <f>IFERROR(VLOOKUP(D180,DB!A:I,9,0),"")</f>
        <v/>
      </c>
    </row>
  </sheetData>
  <dataValidations count="2">
    <dataValidation allowBlank="1" showInputMessage="1" showErrorMessage="1" sqref="E1" xr:uid="{380493DB-286A-4683-AF55-C78F04945A49}"/>
    <dataValidation type="list" allowBlank="1" showInputMessage="1" showErrorMessage="1" sqref="E3 E5:E1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